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h.FT.000\Desktop\"/>
    </mc:Choice>
  </mc:AlternateContent>
  <xr:revisionPtr revIDLastSave="0" documentId="8_{9CC6BDA4-5B63-4FF1-9A15-48CDFF613748}" xr6:coauthVersionLast="47" xr6:coauthVersionMax="47" xr10:uidLastSave="{00000000-0000-0000-0000-000000000000}"/>
  <bookViews>
    <workbookView xWindow="-120" yWindow="-120" windowWidth="38640" windowHeight="21390" tabRatio="993" firstSheet="18" activeTab="18" xr2:uid="{00000000-000D-0000-FFFF-FFFF00000000}"/>
  </bookViews>
  <sheets>
    <sheet name="Segment 1 071119" sheetId="1" state="hidden" r:id="rId1"/>
    <sheet name="Segment 2 071122" sheetId="2" state="hidden" r:id="rId2"/>
    <sheet name="Segment 3 071119" sheetId="3" state="hidden" r:id="rId3"/>
    <sheet name="Segment 4 071109" sheetId="4" state="hidden" r:id="rId4"/>
    <sheet name="SEGMENT 5 - Schiehallion 070605" sheetId="17" state="hidden" r:id="rId5"/>
    <sheet name="Segment 5 071126" sheetId="5" state="hidden" r:id="rId6"/>
    <sheet name="Segment 5 080808" sheetId="19" state="hidden" r:id="rId7"/>
    <sheet name="Segment 6 071213" sheetId="6" state="hidden" r:id="rId8"/>
    <sheet name="SEGMENT 6 - Clair 070627" sheetId="18" state="hidden" r:id="rId9"/>
    <sheet name="Segment 6 150908 (Clair)" sheetId="20" state="hidden" r:id="rId10"/>
    <sheet name="SEG6_New tail to clair" sheetId="26" state="hidden" r:id="rId11"/>
    <sheet name="Segment 6.1 150908 (CR)" sheetId="25" state="hidden" r:id="rId12"/>
    <sheet name="Segment 7 120410" sheetId="14" state="hidden" r:id="rId13"/>
    <sheet name="Segment 7 180824" sheetId="29" state="hidden" r:id="rId14"/>
    <sheet name="Segment 8 180822" sheetId="28" state="hidden" r:id="rId15"/>
    <sheet name="Segment 9 071213" sheetId="11" state="hidden" r:id="rId16"/>
    <sheet name="Segment 9 130925" sheetId="24" state="hidden" r:id="rId17"/>
    <sheet name="Segment 9 141028" sheetId="23" state="hidden" r:id="rId18"/>
    <sheet name="Shefa-2_SEG 5-9_thinned" sheetId="30" r:id="rId19"/>
    <sheet name="Seg9 LeaskMarine" sheetId="21" state="hidden" r:id="rId20"/>
    <sheet name="Segment 10 071119" sheetId="12" state="hidden" r:id="rId21"/>
    <sheet name="SLD (original)" sheetId="15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SEQ1">#REF!</definedName>
    <definedName name="_SEQ2">#REF!</definedName>
    <definedName name="_TEQ1">#REF!</definedName>
    <definedName name="_TEQ2">#REF!</definedName>
    <definedName name="A">#REF!</definedName>
    <definedName name="AA">#REF!</definedName>
    <definedName name="Aging_fibre">#REF!</definedName>
    <definedName name="alpha">[1]Données!#REF!</definedName>
    <definedName name="alpha_Leaf_RS">[2]Données!$C$25</definedName>
    <definedName name="alpha_Leaf_RS_Eq">[2]Données!$I$25</definedName>
    <definedName name="alpha_moinsD">#REF!</definedName>
    <definedName name="alpha_NZDSF">#REF!</definedName>
    <definedName name="alpha_plusD">#REF!</definedName>
    <definedName name="alpha_plusD_moinsD">#REF!</definedName>
    <definedName name="alpha_RS">[2]Données!$C$19</definedName>
    <definedName name="alphaDCF">[2]Données!$I$19</definedName>
    <definedName name="alphaDCF_avec_EQ_sans_LEAF">#REF!</definedName>
    <definedName name="alphaDCF_avec_PTEQ">#REF!</definedName>
    <definedName name="alphaDCF_avec_SEQ">#REF!</definedName>
    <definedName name="alphaDCF_sans_EQ">#REF!</definedName>
    <definedName name="alphaDCFpir">[3]Données!#REF!</definedName>
    <definedName name="alphaDSF">[4]Données!$C$22</definedName>
    <definedName name="alphadsf2">#REF!</definedName>
    <definedName name="alphaDSFpir">[3]Données!#REF!</definedName>
    <definedName name="alphaleaf">[2]Données!$C$9</definedName>
    <definedName name="att">#REF!</definedName>
    <definedName name="AttBU">'[5] BU'!$G$2</definedName>
    <definedName name="attLEAF">#REF!</definedName>
    <definedName name="Be">#REF!</definedName>
    <definedName name="Be_GHz">#REF!</definedName>
    <definedName name="Be_Hz">#REF!</definedName>
    <definedName name="Bopt">#REF!</definedName>
    <definedName name="Bopt_1nm">#REF!</definedName>
    <definedName name="Bopt_Hz">#REF!</definedName>
    <definedName name="Bopt1nm">#REF!</definedName>
    <definedName name="BU_tail1">[6]Données!#REF!</definedName>
    <definedName name="BU_tail2">[6]Données!#REF!</definedName>
    <definedName name="c_lum">#REF!</definedName>
    <definedName name="CD__D__D___20_C">[4]Données!$C$29</definedName>
    <definedName name="CD__D_à_20_C">[4]Données!$C$4</definedName>
    <definedName name="CD_Leaf_RS_Temp_froid">[4]Données!$C$36</definedName>
    <definedName name="CD_moinsD_20C">#REF!</definedName>
    <definedName name="CD_moinsD_chaud">#REF!</definedName>
    <definedName name="CD_moinsD_froid">#REF!</definedName>
    <definedName name="CD_NZDSF_chaud">#REF!</definedName>
    <definedName name="CD_NZDSF_froid">#REF!</definedName>
    <definedName name="CD_plusD_20C">#REF!</definedName>
    <definedName name="CD_plusD_chaud">#REF!</definedName>
    <definedName name="CD_plusD_froid">#REF!</definedName>
    <definedName name="CD_plusD_moinsD_20C">#REF!</definedName>
    <definedName name="CD_plusD_moinsD_chaud">#REF!</definedName>
    <definedName name="CD_plusD_moinsD_froid">#REF!</definedName>
    <definedName name="CD_RS_20C">[4]Données!$C$16</definedName>
    <definedName name="CD_RS_froid">[4]Données!$C$25</definedName>
    <definedName name="CDDCF">[7]Données!$C$15</definedName>
    <definedName name="CDDCF_20C">#REF!</definedName>
    <definedName name="CDDCF_chaud">#REF!</definedName>
    <definedName name="CDDCF_froid">#REF!</definedName>
    <definedName name="CDDSF">[1]Données!#REF!</definedName>
    <definedName name="CDleaf_froid">[4]Données!$C$11</definedName>
    <definedName name="CDmixtier_froid">[4]Données!#REF!</definedName>
    <definedName name="DA">#REF!</definedName>
    <definedName name="DA14MM">#REF!</definedName>
    <definedName name="DA14V">#REF!</definedName>
    <definedName name="DAV">#REF!</definedName>
    <definedName name="DC_rep">#REF!</definedName>
    <definedName name="DCF">#REF!</definedName>
    <definedName name="DSF">#REF!</definedName>
    <definedName name="EE">#REF!</definedName>
    <definedName name="ER">#REF!</definedName>
    <definedName name="first1">#REF!</definedName>
    <definedName name="first10">[4]Données!#REF!</definedName>
    <definedName name="first11">[4]Données!#REF!</definedName>
    <definedName name="first12">[4]Données!#REF!</definedName>
    <definedName name="first13">[4]Données!#REF!</definedName>
    <definedName name="first14">[4]Données!#REF!</definedName>
    <definedName name="first15">[4]Données!#REF!</definedName>
    <definedName name="first16">[4]Données!#REF!</definedName>
    <definedName name="first17">[4]Données!#REF!</definedName>
    <definedName name="first18">[4]Données!#REF!</definedName>
    <definedName name="first19">[4]Données!#REF!</definedName>
    <definedName name="first2">#REF!</definedName>
    <definedName name="first3">#REF!</definedName>
    <definedName name="first3real">'[1]Marseille - Annaba with stubBU3'!#REF!</definedName>
    <definedName name="First4">#REF!</definedName>
    <definedName name="First5">#REF!</definedName>
    <definedName name="First6">#REF!</definedName>
    <definedName name="First7">#REF!</definedName>
    <definedName name="First8">#REF!</definedName>
    <definedName name="First9">#REF!</definedName>
    <definedName name="FirstA">[1]Données!#REF!</definedName>
    <definedName name="firstB">[1]Données!#REF!</definedName>
    <definedName name="firstBU">[1]Données!#REF!</definedName>
    <definedName name="firstBU5">[6]Données!$B$56</definedName>
    <definedName name="firstC">[1]Données!#REF!</definedName>
    <definedName name="Gain_moyen">#REF!</definedName>
    <definedName name="Group1">"OptionButton1,OptionButton2,OptionButton3"</definedName>
    <definedName name="Group8">"OptionButton22,OptionButton23,OptionButton24"</definedName>
    <definedName name="Group9">"OptionButton25,OptionButton26,OptionButton27"</definedName>
    <definedName name="I_Line">#REF!</definedName>
    <definedName name="I_Line_2b">#REF!</definedName>
    <definedName name="_xlnm.Criteria">#REF!</definedName>
    <definedName name="lambda">#REF!</definedName>
    <definedName name="lambda0">[7]Données!$H$12</definedName>
    <definedName name="Lambda0_à_20_C">[1]Données!#REF!</definedName>
    <definedName name="Lambda0_DCF">#REF!</definedName>
    <definedName name="Lambda0_moinsD_20C">#REF!</definedName>
    <definedName name="Lambda0_moinsD_chaud">#REF!</definedName>
    <definedName name="Lambda0_moinsD_froid">#REF!</definedName>
    <definedName name="Lambda0_plusD_20C">#REF!</definedName>
    <definedName name="Lambda0_plusD_chaud">#REF!</definedName>
    <definedName name="Lambda0_plusD_froid">#REF!</definedName>
    <definedName name="Lambda0_plusD_moinsD_20C">#REF!</definedName>
    <definedName name="Lambda0_plusD_moinsD_chaud">#REF!</definedName>
    <definedName name="Lambda0_plusD_moinsD_froid">#REF!</definedName>
    <definedName name="lambda0_Temp_chaud">[1]Données!#REF!</definedName>
    <definedName name="lambda0DCF">[1]Données!#REF!</definedName>
    <definedName name="Lambda0DCF_20C">#REF!</definedName>
    <definedName name="Lambda0DCF_chaud">#REF!</definedName>
    <definedName name="Lambda0DCF_froid">#REF!</definedName>
    <definedName name="lambda0DSF">[7]Données!$C$6</definedName>
    <definedName name="lambda0DSF_Temp_froid">[1]Données!#REF!</definedName>
    <definedName name="lambda0LEAF">[7]Données!$H$6</definedName>
    <definedName name="lambda0pir">[3]Données!#REF!</definedName>
    <definedName name="lambdas0DCF">[1]Données!#REF!</definedName>
    <definedName name="last1">#REF!</definedName>
    <definedName name="last10">[4]Données!#REF!</definedName>
    <definedName name="last11">[4]Données!#REF!</definedName>
    <definedName name="last12">[4]Données!#REF!</definedName>
    <definedName name="last13">[4]Données!#REF!</definedName>
    <definedName name="last14">[4]Données!#REF!</definedName>
    <definedName name="last15">[4]Données!#REF!</definedName>
    <definedName name="last16">[4]Données!#REF!</definedName>
    <definedName name="last17">[4]Données!#REF!</definedName>
    <definedName name="last18">[4]Données!#REF!</definedName>
    <definedName name="last19">[4]Données!#REF!</definedName>
    <definedName name="last2">#REF!</definedName>
    <definedName name="last3">#REF!</definedName>
    <definedName name="Last4">#REF!</definedName>
    <definedName name="Last5">#REF!</definedName>
    <definedName name="Last6">#REF!</definedName>
    <definedName name="Last7">#REF!</definedName>
    <definedName name="Last8">#REF!</definedName>
    <definedName name="Last9">#REF!</definedName>
    <definedName name="LastA">[6]Données!#REF!</definedName>
    <definedName name="lastB">[1]Données!#REF!</definedName>
    <definedName name="lastBU">[1]Données!#REF!</definedName>
    <definedName name="lastC">[1]Données!#REF!</definedName>
    <definedName name="LCP">#REF!</definedName>
    <definedName name="Leaf_Comp_PTEQ1">#REF!</definedName>
    <definedName name="Leaf_Comp_PTEQ2">#REF!</definedName>
    <definedName name="Leaf_Comp_PTEQ3">#REF!</definedName>
    <definedName name="Leaf_Comp_PTEQ4">#REF!</definedName>
    <definedName name="Leaf_Comp_PTEQ5">#REF!</definedName>
    <definedName name="Leaf_Comp_PTEQ6">#REF!</definedName>
    <definedName name="Leaf_Comp_PTEQ8">#REF!</definedName>
    <definedName name="Leaf_Comp_sans_EQ1">#REF!</definedName>
    <definedName name="Leaf_Comp_sans_EQ2">#REF!</definedName>
    <definedName name="Leaf_Comp_sans_EQ3">#REF!</definedName>
    <definedName name="Leaf_Comp_sans_EQ4">#REF!</definedName>
    <definedName name="Leaf_Comp_sans_EQ5">#REF!</definedName>
    <definedName name="Leaf_Comp_sans_EQ6">#REF!</definedName>
    <definedName name="Leaf_Comp_sans_EQ8">#REF!</definedName>
    <definedName name="Leaf_Comp_SEQ1">#REF!</definedName>
    <definedName name="Leaf_Comp_SEQ2">#REF!</definedName>
    <definedName name="Leaf_Comp_SEQ3">#REF!</definedName>
    <definedName name="Leaf_Comp_SEQ4">#REF!</definedName>
    <definedName name="Leaf_Comp_SEQ5">#REF!</definedName>
    <definedName name="Leaf_Comp_SEQ6">#REF!</definedName>
    <definedName name="Leaf_Comp_SEQ8">#REF!</definedName>
    <definedName name="lengthA">[1]Données!#REF!</definedName>
    <definedName name="lengthB">[1]Données!#REF!</definedName>
    <definedName name="lengthC">[1]Données!#REF!</definedName>
    <definedName name="Lpeu">[8]Données!$H$4</definedName>
    <definedName name="Lseq">#REF!</definedName>
    <definedName name="Lteq">#REF!</definedName>
    <definedName name="LW">#REF!</definedName>
    <definedName name="LWP">#REF!</definedName>
    <definedName name="LWPV">#REF!</definedName>
    <definedName name="LWS">#REF!</definedName>
    <definedName name="LWV">#REF!</definedName>
    <definedName name="Nbloc">[1]Données!#REF!</definedName>
    <definedName name="Nbloc1">[1]Données!#REF!</definedName>
    <definedName name="Nbloc2">[1]Données!#REF!</definedName>
    <definedName name="Nbloc4">[6]Données!#REF!</definedName>
    <definedName name="Nbloc5">[6]Données!#REF!</definedName>
    <definedName name="NblocBU">[1]Données!#REF!</definedName>
    <definedName name="NDCF">[1]Données!#REF!</definedName>
    <definedName name="NDCF2">[1]Données!#REF!</definedName>
    <definedName name="pente">[7]Données!$H$14</definedName>
    <definedName name="pente_Leaf">#REF!</definedName>
    <definedName name="Pente_moinsD">#REF!</definedName>
    <definedName name="Pente_plusD">#REF!</definedName>
    <definedName name="Pente_plusD_moinsD">#REF!</definedName>
    <definedName name="pente_SMF">[9]Données!$I$179</definedName>
    <definedName name="penteDCF">#REF!</definedName>
    <definedName name="penteLMF">[9]Données!$C$167</definedName>
    <definedName name="pentepir">[3]Données!#REF!</definedName>
    <definedName name="PEU">[10]Schéma!$C$4</definedName>
    <definedName name="Pno_16l">#REF!</definedName>
    <definedName name="POL">#REF!</definedName>
    <definedName name="Pout">[2]puissance!$B$2</definedName>
    <definedName name="Pout_ampli">#REF!</definedName>
    <definedName name="Pout2">#REF!</definedName>
    <definedName name="Precslope_20">'[3]NU Dispersion'!#REF!</definedName>
    <definedName name="PTEQ">#REF!</definedName>
    <definedName name="Pumpefailure">#REF!</definedName>
    <definedName name="R_cable_branch">#REF!</definedName>
    <definedName name="R_cable_trunk">#REF!</definedName>
    <definedName name="R_cable_trunk_2b">#REF!</definedName>
    <definedName name="rpscou">(#REF!)</definedName>
    <definedName name="rpsdis">(#REF!)</definedName>
    <definedName name="SA">#REF!</definedName>
    <definedName name="SA14MM">#REF!</definedName>
    <definedName name="SA14V">#REF!</definedName>
    <definedName name="SAV">#REF!</definedName>
    <definedName name="segment">#REF!</definedName>
    <definedName name="SEQ">#REF!</definedName>
    <definedName name="shallow_Water">#REF!</definedName>
    <definedName name="SHAPE">#REF!</definedName>
    <definedName name="Span">[1]Données!#REF!</definedName>
    <definedName name="Span_ATEQ2">[4]Données!#REF!</definedName>
    <definedName name="Span_ATEQ3">[4]Données!#REF!</definedName>
    <definedName name="Span_ATEQ5">[4]Données!#REF!</definedName>
    <definedName name="Span_ATEQ6">[4]Données!#REF!</definedName>
    <definedName name="Span_ATEQ7">[4]Données!#REF!</definedName>
    <definedName name="span_DCF1">#REF!</definedName>
    <definedName name="span_DCF2">#REF!</definedName>
    <definedName name="span_DCF3">#REF!</definedName>
    <definedName name="span_DCF4">#REF!</definedName>
    <definedName name="span_DCF5">#REF!</definedName>
    <definedName name="span_DCF6">#REF!</definedName>
    <definedName name="span_DCF7">#REF!</definedName>
    <definedName name="span_DCF8">#REF!</definedName>
    <definedName name="span_DCF9">#REF!</definedName>
    <definedName name="Span_PTEQ1">[2]Données!$B$47</definedName>
    <definedName name="Span_PTEQ3">[4]Données!#REF!</definedName>
    <definedName name="Span_PTEQ4">[2]Données!$F$66</definedName>
    <definedName name="Span_PTEQ5">[4]Données!#REF!</definedName>
    <definedName name="Span_PTEQ6">[4]Données!#REF!</definedName>
    <definedName name="Span_PTEQ7">[4]Données!#REF!</definedName>
    <definedName name="Span_SEQ1">[2]Données!$B$48</definedName>
    <definedName name="span_SEQ10">[4]Données!#REF!</definedName>
    <definedName name="span_SEQ11">[4]Données!#REF!</definedName>
    <definedName name="span_SEQ12">[4]Données!#REF!</definedName>
    <definedName name="span_SEQ13">[4]Données!#REF!</definedName>
    <definedName name="span_SEQ14">[4]Données!#REF!</definedName>
    <definedName name="span_SEQ15">[4]Données!#REF!</definedName>
    <definedName name="span_SEQ16">[4]Données!#REF!</definedName>
    <definedName name="span_SEQ17">[4]Données!#REF!</definedName>
    <definedName name="span_SEQ19">[4]Données!#REF!</definedName>
    <definedName name="Span_SEQ3">[4]Données!#REF!</definedName>
    <definedName name="Span_SEQ4">[2]Données!$F$67</definedName>
    <definedName name="Span_SEQ5">[4]Données!#REF!</definedName>
    <definedName name="span_SEQ6">[4]Données!#REF!</definedName>
    <definedName name="span_SEQ7">[4]Données!#REF!</definedName>
    <definedName name="span_SEQ8">[4]Données!#REF!</definedName>
    <definedName name="span_SEQ9">[4]Données!#REF!</definedName>
    <definedName name="Span_Teq">[4]Données!#REF!</definedName>
    <definedName name="Span1">#REF!</definedName>
    <definedName name="span10">[4]Données!#REF!</definedName>
    <definedName name="span11">[4]Données!#REF!</definedName>
    <definedName name="span12">[4]Données!#REF!</definedName>
    <definedName name="span13">[4]Données!#REF!</definedName>
    <definedName name="span14">[4]Données!#REF!</definedName>
    <definedName name="span15">[4]Données!#REF!</definedName>
    <definedName name="span16">[4]Données!#REF!</definedName>
    <definedName name="span17">[4]Données!#REF!</definedName>
    <definedName name="span18">[4]Données!#REF!</definedName>
    <definedName name="span19">[4]Données!#REF!</definedName>
    <definedName name="Span2">#REF!</definedName>
    <definedName name="span3">#REF!</definedName>
    <definedName name="Span4">#REF!</definedName>
    <definedName name="Span5">#REF!</definedName>
    <definedName name="Span6">#REF!</definedName>
    <definedName name="Span7">#REF!</definedName>
    <definedName name="Span8">#REF!</definedName>
    <definedName name="Span9">#REF!</definedName>
    <definedName name="spanBU">[1]Données!#REF!</definedName>
    <definedName name="spanBU3">[1]Données!#REF!</definedName>
    <definedName name="spanDCF10">[4]Données!#REF!</definedName>
    <definedName name="spanDCF11">[4]Données!#REF!</definedName>
    <definedName name="spanDCF12">[4]Données!#REF!</definedName>
    <definedName name="spanDCF13">[4]Données!#REF!</definedName>
    <definedName name="spanDCF14">[4]Données!#REF!</definedName>
    <definedName name="spanDCF15">[4]Données!#REF!</definedName>
    <definedName name="spanDCF16">[4]Données!#REF!</definedName>
    <definedName name="spanDCF18">[4]Données!#REF!</definedName>
    <definedName name="spanDCF19">[4]Données!#REF!</definedName>
    <definedName name="spanDCF2">[4]Données!#REF!</definedName>
    <definedName name="spanDCF3">[4]Données!#REF!</definedName>
    <definedName name="spanDCF5">[4]Données!#REF!</definedName>
    <definedName name="spanDCF6">[4]Données!#REF!</definedName>
    <definedName name="spanDCF7">[4]Données!#REF!</definedName>
    <definedName name="spanDCF8">[4]Données!#REF!</definedName>
    <definedName name="spanDCF8_2">#REF!</definedName>
    <definedName name="spanDCF9">[4]Données!#REF!</definedName>
    <definedName name="spanDCFBU">[1]Données!#REF!</definedName>
    <definedName name="spanDSF1">[1]Données!#REF!</definedName>
    <definedName name="spanDSF2">[1]Données!#REF!</definedName>
    <definedName name="spanDSF3">[6]Données!$F$31</definedName>
    <definedName name="spanDSF4">[6]Données!#REF!</definedName>
    <definedName name="spanDSFBU">[1]Données!#REF!</definedName>
    <definedName name="spannom">[1]Données!#REF!</definedName>
    <definedName name="spanPEU1">[11]Données!$B$31</definedName>
    <definedName name="spanPEU2">[11]Données!$D$31</definedName>
    <definedName name="spanRS_DCF">[4]Données!#REF!</definedName>
    <definedName name="SpanSEQ1">[1]Données!#REF!</definedName>
    <definedName name="spanSEQ2">[1]Données!#REF!</definedName>
    <definedName name="spanSEQ3">[6]Données!$F$33</definedName>
    <definedName name="spanSEQ4">[6]Données!#REF!</definedName>
    <definedName name="SpanSEQBU">[1]Données!#REF!</definedName>
    <definedName name="SpanTEQ1">[1]Données!#REF!</definedName>
    <definedName name="SpanTEQ2">[4]Données!#REF!</definedName>
    <definedName name="spanTEQ3">[6]Données!$F$32</definedName>
    <definedName name="spanTEQ4">[6]Données!#REF!</definedName>
    <definedName name="SpanTEQBU">[1]Données!#REF!</definedName>
    <definedName name="Temp">[8]Données!$C$4</definedName>
    <definedName name="Temp_chaud">#REF!</definedName>
    <definedName name="Temp_froid">#REF!</definedName>
    <definedName name="TEQ">#REF!</definedName>
    <definedName name="Teq_active">#REF!</definedName>
    <definedName name="Teq_passive">#REF!</definedName>
    <definedName name="Total_length1">[1]Données!#REF!</definedName>
    <definedName name="Total_length2">[1]Données!#REF!</definedName>
    <definedName name="_xlnm.Print_Area" localSheetId="19">'Seg9 LeaskMarine'!$A$1:$D$41</definedName>
    <definedName name="_xlnm.Print_Area" localSheetId="17">'Segment 9 141028'!$A$1:$T$197</definedName>
    <definedName name="_xlnm.Print_Titles" localSheetId="0">'Segment 1 071119'!$1:$2</definedName>
    <definedName name="_xlnm.Print_Titles" localSheetId="20">'Segment 10 071119'!$1:$2</definedName>
    <definedName name="_xlnm.Print_Titles" localSheetId="1">'Segment 2 071122'!$1:$2</definedName>
    <definedName name="_xlnm.Print_Titles" localSheetId="2">'Segment 3 071119'!$1:$2</definedName>
    <definedName name="_xlnm.Print_Titles" localSheetId="3">'Segment 4 071109'!$1:$2</definedName>
    <definedName name="_xlnm.Print_Titles" localSheetId="5">'Segment 5 071126'!$1:$2</definedName>
    <definedName name="_xlnm.Print_Titles" localSheetId="6">'Segment 5 080808'!$2:$3</definedName>
    <definedName name="_xlnm.Print_Titles" localSheetId="7">'Segment 6 071213'!$1:$2</definedName>
    <definedName name="_xlnm.Print_Titles" localSheetId="9">'Segment 6 150908 (Clair)'!$1:$2</definedName>
    <definedName name="_xlnm.Print_Titles" localSheetId="15">'Segment 9 071213'!$1:$2</definedName>
    <definedName name="_xlnm.Print_Titles" localSheetId="17">'Segment 9 141028'!$1:$2</definedName>
    <definedName name="V_ATEQ">#REF!</definedName>
    <definedName name="V_BU">#REF!</definedName>
    <definedName name="V_BU_b">'[12] SMW4 - New Option'!$C$12</definedName>
    <definedName name="V_BUbr">#REF!</definedName>
    <definedName name="V_Rep">#REF!</definedName>
    <definedName name="VarL0">#REF!</definedName>
    <definedName name="VarL0bis">[4]Données!#REF!</definedName>
    <definedName name="VarL0pir">[1]Données!#REF!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255" i="28" l="1"/>
  <c r="AG255" i="28" s="1"/>
  <c r="AE255" i="28"/>
  <c r="AF255" i="28"/>
  <c r="AD259" i="28"/>
  <c r="AE259" i="28"/>
  <c r="AF259" i="28"/>
  <c r="AG259" i="28"/>
  <c r="S171" i="24"/>
  <c r="S170" i="24"/>
  <c r="S169" i="24"/>
  <c r="S168" i="24"/>
  <c r="S167" i="24"/>
  <c r="S172" i="24" s="1"/>
  <c r="S196" i="23"/>
  <c r="S197" i="23" s="1"/>
  <c r="S195" i="23"/>
  <c r="S194" i="23"/>
  <c r="S193" i="23"/>
  <c r="H31" i="20"/>
  <c r="H29" i="20" s="1"/>
  <c r="H27" i="20" s="1"/>
  <c r="H25" i="20" s="1"/>
  <c r="H23" i="20" s="1"/>
  <c r="H21" i="20" s="1"/>
  <c r="H19" i="20" s="1"/>
  <c r="H17" i="20" s="1"/>
  <c r="H15" i="20" s="1"/>
  <c r="H13" i="20" s="1"/>
  <c r="H11" i="20" s="1"/>
  <c r="H9" i="20" s="1"/>
  <c r="H7" i="20" s="1"/>
  <c r="H5" i="20" s="1"/>
  <c r="H3" i="20" s="1"/>
  <c r="F31" i="20"/>
  <c r="F29" i="20" s="1"/>
  <c r="F27" i="20" s="1"/>
  <c r="F25" i="20" s="1"/>
  <c r="F23" i="20" s="1"/>
  <c r="F21" i="20" s="1"/>
  <c r="F19" i="20" s="1"/>
  <c r="F17" i="20" s="1"/>
  <c r="F15" i="20" s="1"/>
  <c r="F13" i="20" s="1"/>
  <c r="F11" i="20" s="1"/>
  <c r="F9" i="20" s="1"/>
  <c r="F7" i="20" s="1"/>
  <c r="F5" i="20" s="1"/>
  <c r="F3" i="20" s="1"/>
  <c r="L34" i="19"/>
  <c r="M32" i="19"/>
  <c r="M30" i="19" s="1"/>
  <c r="M28" i="19" s="1"/>
  <c r="M26" i="19" s="1"/>
  <c r="M24" i="19" s="1"/>
  <c r="M22" i="19" s="1"/>
  <c r="M20" i="19" s="1"/>
  <c r="M18" i="19" s="1"/>
  <c r="M16" i="19" s="1"/>
  <c r="M14" i="19" s="1"/>
  <c r="M12" i="19" s="1"/>
  <c r="M10" i="19" s="1"/>
  <c r="M8" i="19" s="1"/>
  <c r="M6" i="19" s="1"/>
  <c r="M4" i="19" s="1"/>
  <c r="I32" i="19"/>
  <c r="I30" i="19"/>
  <c r="I28" i="19" s="1"/>
  <c r="I26" i="19" s="1"/>
  <c r="I24" i="19" s="1"/>
  <c r="I22" i="19" s="1"/>
  <c r="I20" i="19" s="1"/>
  <c r="I18" i="19" s="1"/>
  <c r="I16" i="19" s="1"/>
  <c r="I14" i="19" s="1"/>
  <c r="I12" i="19" s="1"/>
  <c r="I10" i="19" s="1"/>
  <c r="I8" i="19" s="1"/>
  <c r="I6" i="19" s="1"/>
  <c r="I4" i="19" s="1"/>
  <c r="L33" i="5"/>
  <c r="M31" i="5"/>
  <c r="M29" i="5"/>
  <c r="M27" i="5" s="1"/>
  <c r="M25" i="5" s="1"/>
  <c r="M23" i="5" s="1"/>
  <c r="M21" i="5" s="1"/>
  <c r="M19" i="5" s="1"/>
  <c r="M17" i="5" s="1"/>
  <c r="M15" i="5" s="1"/>
  <c r="M13" i="5" s="1"/>
  <c r="M11" i="5" s="1"/>
  <c r="M9" i="5" s="1"/>
  <c r="M7" i="5" s="1"/>
  <c r="M5" i="5" s="1"/>
  <c r="M3" i="5" s="1"/>
  <c r="I31" i="5"/>
  <c r="I29" i="5"/>
  <c r="I27" i="5"/>
  <c r="I25" i="5" s="1"/>
  <c r="I23" i="5" s="1"/>
  <c r="I21" i="5" s="1"/>
  <c r="I19" i="5" s="1"/>
  <c r="I17" i="5" s="1"/>
  <c r="I15" i="5" s="1"/>
  <c r="I13" i="5" s="1"/>
  <c r="I11" i="5" s="1"/>
  <c r="I9" i="5" s="1"/>
  <c r="I7" i="5" s="1"/>
  <c r="I5" i="5" s="1"/>
  <c r="I3" i="5" s="1"/>
  <c r="M31" i="6"/>
  <c r="M29" i="6"/>
  <c r="M27" i="6"/>
  <c r="M25" i="6"/>
  <c r="M23" i="6" s="1"/>
  <c r="M21" i="6" s="1"/>
  <c r="M19" i="6" s="1"/>
  <c r="M17" i="6" s="1"/>
  <c r="M15" i="6" s="1"/>
  <c r="M13" i="6" s="1"/>
  <c r="M11" i="6" s="1"/>
  <c r="M9" i="6" s="1"/>
  <c r="M7" i="6" s="1"/>
  <c r="M5" i="6" s="1"/>
  <c r="M3" i="6" s="1"/>
  <c r="I31" i="6"/>
  <c r="I29" i="6"/>
  <c r="I27" i="6"/>
  <c r="I25" i="6"/>
  <c r="I23" i="6"/>
  <c r="I21" i="6" s="1"/>
  <c r="I19" i="6" s="1"/>
  <c r="I17" i="6" s="1"/>
  <c r="I15" i="6" s="1"/>
  <c r="I13" i="6" s="1"/>
  <c r="I11" i="6" s="1"/>
  <c r="I9" i="6" s="1"/>
  <c r="I7" i="6" s="1"/>
  <c r="I5" i="6" s="1"/>
  <c r="I3" i="6" s="1"/>
  <c r="L5" i="6"/>
  <c r="L7" i="6"/>
  <c r="L9" i="6"/>
  <c r="L11" i="6"/>
  <c r="L13" i="6"/>
  <c r="L15" i="6"/>
  <c r="L17" i="6" s="1"/>
  <c r="L19" i="6" s="1"/>
  <c r="L21" i="6" s="1"/>
  <c r="L23" i="6" s="1"/>
  <c r="L25" i="6" s="1"/>
  <c r="L27" i="6" s="1"/>
  <c r="L29" i="6" s="1"/>
  <c r="L31" i="6" s="1"/>
  <c r="M31" i="18"/>
  <c r="M29" i="18" s="1"/>
  <c r="M27" i="18" s="1"/>
  <c r="M25" i="18" s="1"/>
  <c r="M23" i="18" s="1"/>
  <c r="M21" i="18" s="1"/>
  <c r="M19" i="18" s="1"/>
  <c r="M17" i="18" s="1"/>
  <c r="M15" i="18" s="1"/>
  <c r="M13" i="18" s="1"/>
  <c r="M11" i="18" s="1"/>
  <c r="M9" i="18" s="1"/>
  <c r="M7" i="18" s="1"/>
  <c r="M5" i="18" s="1"/>
  <c r="M3" i="18" s="1"/>
  <c r="I31" i="18"/>
  <c r="I29" i="18" s="1"/>
  <c r="I27" i="18" s="1"/>
  <c r="I25" i="18" s="1"/>
  <c r="I23" i="18" s="1"/>
  <c r="I21" i="18" s="1"/>
  <c r="I19" i="18" s="1"/>
  <c r="I17" i="18" s="1"/>
  <c r="I15" i="18" s="1"/>
  <c r="I13" i="18" s="1"/>
  <c r="I11" i="18" s="1"/>
  <c r="I9" i="18" s="1"/>
  <c r="I7" i="18" s="1"/>
  <c r="I5" i="18" s="1"/>
  <c r="I3" i="18" s="1"/>
  <c r="L5" i="18"/>
  <c r="L7" i="18"/>
  <c r="L9" i="18" s="1"/>
  <c r="L11" i="18" s="1"/>
  <c r="L13" i="18" s="1"/>
  <c r="L15" i="18" s="1"/>
  <c r="L17" i="18" s="1"/>
  <c r="L19" i="18" s="1"/>
  <c r="L21" i="18" s="1"/>
  <c r="L23" i="18" s="1"/>
  <c r="L25" i="18" s="1"/>
  <c r="L27" i="18" s="1"/>
  <c r="L29" i="18" s="1"/>
  <c r="L31" i="18" s="1"/>
  <c r="L33" i="17"/>
  <c r="M31" i="17"/>
  <c r="M29" i="17"/>
  <c r="M27" i="17"/>
  <c r="M25" i="17" s="1"/>
  <c r="M23" i="17" s="1"/>
  <c r="M21" i="17" s="1"/>
  <c r="M19" i="17" s="1"/>
  <c r="M17" i="17" s="1"/>
  <c r="M15" i="17" s="1"/>
  <c r="M13" i="17" s="1"/>
  <c r="M11" i="17" s="1"/>
  <c r="M9" i="17" s="1"/>
  <c r="M7" i="17" s="1"/>
  <c r="M5" i="17" s="1"/>
  <c r="M3" i="17" s="1"/>
  <c r="I31" i="17"/>
  <c r="I29" i="17"/>
  <c r="I27" i="17"/>
  <c r="I25" i="17"/>
  <c r="I23" i="17" s="1"/>
  <c r="I21" i="17" s="1"/>
  <c r="I19" i="17" s="1"/>
  <c r="I17" i="17" s="1"/>
  <c r="I15" i="17" s="1"/>
  <c r="I13" i="17" s="1"/>
  <c r="I11" i="17" s="1"/>
  <c r="I9" i="17" s="1"/>
  <c r="I7" i="17" s="1"/>
  <c r="I5" i="17" s="1"/>
  <c r="I3" i="17" s="1"/>
  <c r="J13" i="29"/>
  <c r="K13" i="29"/>
  <c r="L13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Survey</author>
  </authors>
  <commentList>
    <comment ref="B3" authorId="0" shapeId="0" xr:uid="{00000000-0006-0000-1000-000001000000}">
      <text>
        <r>
          <rPr>
            <sz val="8"/>
            <color indexed="81"/>
            <rFont val="Tahoma"/>
            <family val="2"/>
          </rPr>
          <t>Comment:
BMH Orkney Manse Bay - Hand-help GPS</t>
        </r>
      </text>
    </comment>
    <comment ref="B11" authorId="0" shapeId="0" xr:uid="{00000000-0006-0000-1000-000002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13" authorId="0" shapeId="0" xr:uid="{00000000-0006-0000-1000-000003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17" authorId="0" shapeId="0" xr:uid="{00000000-0006-0000-1000-000004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23" authorId="0" shapeId="0" xr:uid="{00000000-0006-0000-1000-000005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25" authorId="0" shapeId="0" xr:uid="{00000000-0006-0000-1000-000006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31" authorId="0" shapeId="0" xr:uid="{00000000-0006-0000-1000-000007000000}">
      <text>
        <r>
          <rPr>
            <sz val="8"/>
            <color indexed="81"/>
            <rFont val="Tahoma"/>
            <family val="2"/>
          </rPr>
          <t>Comment:
Transition DA/SA</t>
        </r>
      </text>
    </comment>
    <comment ref="B33" authorId="0" shapeId="0" xr:uid="{00000000-0006-0000-1000-000008000000}">
      <text>
        <r>
          <rPr>
            <sz val="8"/>
            <color indexed="81"/>
            <rFont val="Tahoma"/>
            <family val="2"/>
          </rPr>
          <t xml:space="preserve">Comment:
Repair 7 - C/S Ile d'Aix - September 2013. </t>
        </r>
      </text>
    </comment>
    <comment ref="B37" authorId="0" shapeId="0" xr:uid="{00000000-0006-0000-1000-000009000000}">
      <text>
        <r>
          <rPr>
            <sz val="8"/>
            <color indexed="81"/>
            <rFont val="Tahoma"/>
            <family val="2"/>
          </rPr>
          <t>Comment:
Joint Box - S9JB01</t>
        </r>
      </text>
    </comment>
    <comment ref="B101" authorId="0" shapeId="0" xr:uid="{00000000-0006-0000-1000-00000A000000}">
      <text>
        <r>
          <rPr>
            <sz val="8"/>
            <color indexed="81"/>
            <rFont val="Tahoma"/>
            <family val="2"/>
          </rPr>
          <t xml:space="preserve">Comment:
Repair 6 - C/S Ile d'Aix - July 2013 </t>
        </r>
      </text>
    </comment>
    <comment ref="B103" authorId="0" shapeId="0" xr:uid="{00000000-0006-0000-1000-00000B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07" authorId="0" shapeId="0" xr:uid="{00000000-0006-0000-1000-00000C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09" authorId="0" shapeId="0" xr:uid="{00000000-0006-0000-1000-00000D000000}">
      <text>
        <r>
          <rPr>
            <sz val="8"/>
            <color indexed="81"/>
            <rFont val="Tahoma"/>
            <family val="2"/>
          </rPr>
          <t xml:space="preserve">Comment:
Repair 6 - C/S Ile d'Aix - July 2013   </t>
        </r>
      </text>
    </comment>
    <comment ref="B111" authorId="0" shapeId="0" xr:uid="{00000000-0006-0000-1000-00000E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13" authorId="0" shapeId="0" xr:uid="{00000000-0006-0000-1000-00000F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15" authorId="0" shapeId="0" xr:uid="{00000000-0006-0000-1000-000010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19" authorId="0" shapeId="0" xr:uid="{00000000-0006-0000-1000-000011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21" authorId="0" shapeId="0" xr:uid="{00000000-0006-0000-1000-000012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23" authorId="0" shapeId="0" xr:uid="{00000000-0006-0000-1000-000013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25" authorId="0" shapeId="0" xr:uid="{00000000-0006-0000-1000-000014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27" authorId="0" shapeId="0" xr:uid="{00000000-0006-0000-1000-000015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31" authorId="0" shapeId="0" xr:uid="{00000000-0006-0000-1000-000016000000}">
      <text>
        <r>
          <rPr>
            <sz val="8"/>
            <color indexed="81"/>
            <rFont val="Tahoma"/>
            <family val="2"/>
          </rPr>
          <t xml:space="preserve">Comment:
Repair 6 - C/S Ile d'Aix - July 2013  </t>
        </r>
      </text>
    </comment>
    <comment ref="B155" authorId="0" shapeId="0" xr:uid="{00000000-0006-0000-1000-000017000000}">
      <text>
        <r>
          <rPr>
            <sz val="8"/>
            <color indexed="81"/>
            <rFont val="Tahoma"/>
            <family val="2"/>
          </rPr>
          <t>Comment:
Transition SA/DA</t>
        </r>
      </text>
    </comment>
    <comment ref="B161" authorId="0" shapeId="0" xr:uid="{00000000-0006-0000-1000-000018000000}">
      <text>
        <r>
          <rPr>
            <sz val="8"/>
            <color indexed="81"/>
            <rFont val="Tahoma"/>
            <family val="2"/>
          </rPr>
          <t>Comment:
Hand help GPS</t>
        </r>
      </text>
    </comment>
    <comment ref="B163" authorId="0" shapeId="0" xr:uid="{00000000-0006-0000-1000-000019000000}">
      <text>
        <r>
          <rPr>
            <sz val="8"/>
            <color indexed="81"/>
            <rFont val="Tahoma"/>
            <family val="2"/>
          </rPr>
          <t>Comment:
BMH Banff Boyndie Bay - Hand help GPS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Beatrice Legree</author>
  </authors>
  <commentList>
    <comment ref="B15" authorId="0" shapeId="0" xr:uid="{00000000-0006-0000-1100-000001000000}">
      <text>
        <r>
          <rPr>
            <sz val="9"/>
            <color indexed="81"/>
            <rFont val="Tahoma"/>
            <family val="2"/>
          </rPr>
          <t>Comment:
FS-IBZ-03; TR DA 36/DA</t>
        </r>
      </text>
    </comment>
    <comment ref="B27" authorId="0" shapeId="0" xr:uid="{00000000-0006-0000-1100-000002000000}">
      <text>
        <r>
          <rPr>
            <sz val="9"/>
            <color indexed="81"/>
            <rFont val="Tahoma"/>
            <family val="2"/>
          </rPr>
          <t>Comment:
SJ-IBZ-01; TR DA/SA</t>
        </r>
      </text>
    </comment>
    <comment ref="B147" authorId="0" shapeId="0" xr:uid="{00000000-0006-0000-1100-000003000000}">
      <text>
        <r>
          <rPr>
            <sz val="9"/>
            <color indexed="81"/>
            <rFont val="Tahoma"/>
            <family val="2"/>
          </rPr>
          <t>Comment:
IS-IBZ-02; TR SA/SA 36</t>
        </r>
      </text>
    </comment>
  </commentList>
</comments>
</file>

<file path=xl/sharedStrings.xml><?xml version="1.0" encoding="utf-8"?>
<sst xmlns="http://schemas.openxmlformats.org/spreadsheetml/2006/main" count="4854" uniqueCount="1401">
  <si>
    <t>Index</t>
  </si>
  <si>
    <t>Auto Label</t>
  </si>
  <si>
    <t>Latitude</t>
  </si>
  <si>
    <t>Longitude</t>
  </si>
  <si>
    <t>Bearing</t>
  </si>
  <si>
    <t>AlterCourse</t>
  </si>
  <si>
    <t>Distance (m)</t>
  </si>
  <si>
    <t>Cable</t>
  </si>
  <si>
    <t>Comment</t>
  </si>
  <si>
    <t>deg T</t>
  </si>
  <si>
    <t>deg</t>
  </si>
  <si>
    <t>Segment</t>
  </si>
  <si>
    <t>Total</t>
  </si>
  <si>
    <t>Type</t>
  </si>
  <si>
    <t>N62 02.8940</t>
  </si>
  <si>
    <t>W007 11.0270</t>
  </si>
  <si>
    <t>Beach Manhole - Hand-held GPS</t>
  </si>
  <si>
    <t>DA</t>
  </si>
  <si>
    <t>AC1</t>
  </si>
  <si>
    <t>N62 02.5606</t>
  </si>
  <si>
    <t>W007 10.1993</t>
  </si>
  <si>
    <t>AC2</t>
  </si>
  <si>
    <t>N62 02.5696</t>
  </si>
  <si>
    <t>W007 09.6913</t>
  </si>
  <si>
    <t>AC3</t>
  </si>
  <si>
    <t>N62 01.8767</t>
  </si>
  <si>
    <t>W007 06.5281</t>
  </si>
  <si>
    <t>AC4</t>
  </si>
  <si>
    <t>N62 01.4218</t>
  </si>
  <si>
    <t>W007 05.8792</t>
  </si>
  <si>
    <t>AC5</t>
  </si>
  <si>
    <t>N62 00.6464</t>
  </si>
  <si>
    <t>W007 05.2383</t>
  </si>
  <si>
    <t>AC6</t>
  </si>
  <si>
    <t>N61 57.7853</t>
  </si>
  <si>
    <t>W007 02.2611</t>
  </si>
  <si>
    <t>AC7</t>
  </si>
  <si>
    <t>N61 56.5622</t>
  </si>
  <si>
    <t>W007 00.7660</t>
  </si>
  <si>
    <t>AC8</t>
  </si>
  <si>
    <t>N61 55.3581</t>
  </si>
  <si>
    <t>W007 00.1242</t>
  </si>
  <si>
    <t>AC9</t>
  </si>
  <si>
    <t>N61 54.7312</t>
  </si>
  <si>
    <t>W006 59.5548</t>
  </si>
  <si>
    <t>AC10</t>
  </si>
  <si>
    <t>N61 54.2097</t>
  </si>
  <si>
    <t>W006 59.5397</t>
  </si>
  <si>
    <t>AC11</t>
  </si>
  <si>
    <t>N61 50.9413</t>
  </si>
  <si>
    <t>W006 58.2604</t>
  </si>
  <si>
    <t>AC12</t>
  </si>
  <si>
    <t>N61 48.9468</t>
  </si>
  <si>
    <t>W006 56.4895</t>
  </si>
  <si>
    <t>AC13</t>
  </si>
  <si>
    <t>N61 48.2064</t>
  </si>
  <si>
    <t>W006 56.0530</t>
  </si>
  <si>
    <t>AC14</t>
  </si>
  <si>
    <t>N61 46.1883</t>
  </si>
  <si>
    <t>W006 55.3429</t>
  </si>
  <si>
    <t>AC15</t>
  </si>
  <si>
    <t>N61 44.7939</t>
  </si>
  <si>
    <t>W006 54.6192</t>
  </si>
  <si>
    <t>AC16</t>
  </si>
  <si>
    <t>N61 43.5335</t>
  </si>
  <si>
    <t>W006 54.8942</t>
  </si>
  <si>
    <t>AC17</t>
  </si>
  <si>
    <t>N61 41.1640</t>
  </si>
  <si>
    <t>W006 55.8471</t>
  </si>
  <si>
    <t>AC18</t>
  </si>
  <si>
    <t>N61 40.6273</t>
  </si>
  <si>
    <t>W006 55.1599</t>
  </si>
  <si>
    <t>AC19</t>
  </si>
  <si>
    <t>N61 39.7463</t>
  </si>
  <si>
    <t>W006 53.2962</t>
  </si>
  <si>
    <t>AC20</t>
  </si>
  <si>
    <t>N61 38.1531</t>
  </si>
  <si>
    <t>W006 50.6546</t>
  </si>
  <si>
    <t>AC21</t>
  </si>
  <si>
    <t>N61 36.6364</t>
  </si>
  <si>
    <t>W006 51.7984</t>
  </si>
  <si>
    <t>AC22</t>
  </si>
  <si>
    <t>N61 36.4650</t>
  </si>
  <si>
    <t>W006 52.1296</t>
  </si>
  <si>
    <t>AC23</t>
  </si>
  <si>
    <t>N61 36.4171</t>
  </si>
  <si>
    <t>W006 52.3644</t>
  </si>
  <si>
    <t>AC24</t>
  </si>
  <si>
    <t>N61 36.3064</t>
  </si>
  <si>
    <t>W006 53.0442</t>
  </si>
  <si>
    <t>AC25</t>
  </si>
  <si>
    <t>N61 36.0638</t>
  </si>
  <si>
    <t>W006 54.7578</t>
  </si>
  <si>
    <t>N61 35.5460</t>
  </si>
  <si>
    <t>W006 56.5690</t>
  </si>
  <si>
    <t>N61 49.8580</t>
  </si>
  <si>
    <t>W006 39.6060</t>
  </si>
  <si>
    <t>N61 50.0661</t>
  </si>
  <si>
    <t>W006 39.3381</t>
  </si>
  <si>
    <t>N61 50.4300</t>
  </si>
  <si>
    <t>W006 38.5680</t>
  </si>
  <si>
    <t>N61 50.3177</t>
  </si>
  <si>
    <t>W006 36.1882</t>
  </si>
  <si>
    <t>N61 49.0594</t>
  </si>
  <si>
    <t>W006 34.0568</t>
  </si>
  <si>
    <t>N61 48.2195</t>
  </si>
  <si>
    <t>W006 33.3810</t>
  </si>
  <si>
    <t>PLDN</t>
  </si>
  <si>
    <t>N61 45.1555</t>
  </si>
  <si>
    <t>W006 32.6769</t>
  </si>
  <si>
    <t>Bury</t>
  </si>
  <si>
    <t>PLUP</t>
  </si>
  <si>
    <t>N61 44.1302</t>
  </si>
  <si>
    <t>W006 32.4418</t>
  </si>
  <si>
    <t>N61 44.0651</t>
  </si>
  <si>
    <t>W006 32.4269</t>
  </si>
  <si>
    <t>N61 37.5203</t>
  </si>
  <si>
    <t>W006 30.9321</t>
  </si>
  <si>
    <t>N61 35.9381</t>
  </si>
  <si>
    <t>W006 31.0729</t>
  </si>
  <si>
    <t>N61 34.9949</t>
  </si>
  <si>
    <t>W006 30.9431</t>
  </si>
  <si>
    <t>N61 34.7619</t>
  </si>
  <si>
    <t>W006 31.2434</t>
  </si>
  <si>
    <t>N61 33.6520</t>
  </si>
  <si>
    <t>W006 32.5279</t>
  </si>
  <si>
    <t>N61 33.1314</t>
  </si>
  <si>
    <t>W006 33.6168</t>
  </si>
  <si>
    <t>N61 32.7245</t>
  </si>
  <si>
    <t>W006 34.0363</t>
  </si>
  <si>
    <t>N61 32.4988</t>
  </si>
  <si>
    <t>W006 34.5238</t>
  </si>
  <si>
    <t>N61 31.8402</t>
  </si>
  <si>
    <t>W006 35.5116</t>
  </si>
  <si>
    <t>N61 31.2482</t>
  </si>
  <si>
    <t>W006 36.0430</t>
  </si>
  <si>
    <t>N61 31.0535</t>
  </si>
  <si>
    <t>W006 37.0878</t>
  </si>
  <si>
    <t>N61 30.7486</t>
  </si>
  <si>
    <t>W006 37.4969</t>
  </si>
  <si>
    <t>N61 29.9573</t>
  </si>
  <si>
    <t>W006 37.7858</t>
  </si>
  <si>
    <t>N61 29.0439</t>
  </si>
  <si>
    <t>W006 38.9261</t>
  </si>
  <si>
    <t>N61 28.6865</t>
  </si>
  <si>
    <t>W006 39.9496</t>
  </si>
  <si>
    <t>N61 28.1052</t>
  </si>
  <si>
    <t>W006 40.2100</t>
  </si>
  <si>
    <t>N61 27.7659</t>
  </si>
  <si>
    <t>W006 40.6933</t>
  </si>
  <si>
    <t>N61 27.6734</t>
  </si>
  <si>
    <t>W006 41.1955</t>
  </si>
  <si>
    <t>N61 27.5988</t>
  </si>
  <si>
    <t>W006 41.4214</t>
  </si>
  <si>
    <t>N61 27.5440</t>
  </si>
  <si>
    <t>W006 42.0969</t>
  </si>
  <si>
    <t>AC26</t>
  </si>
  <si>
    <t>N61 27.2705</t>
  </si>
  <si>
    <t>W006 42.3515</t>
  </si>
  <si>
    <t>AC27</t>
  </si>
  <si>
    <t>N61 27.1027</t>
  </si>
  <si>
    <t>W006 42.2731</t>
  </si>
  <si>
    <t>AC28</t>
  </si>
  <si>
    <t>N61 26.8537</t>
  </si>
  <si>
    <t>W006 42.7328</t>
  </si>
  <si>
    <t>AC29</t>
  </si>
  <si>
    <t>N61 26.5730</t>
  </si>
  <si>
    <t>W006 43.3620</t>
  </si>
  <si>
    <t>N61 26.6230</t>
  </si>
  <si>
    <t>W006 43.3940</t>
  </si>
  <si>
    <t>N62 17.3700</t>
  </si>
  <si>
    <t>W007 08.8210</t>
  </si>
  <si>
    <t>N62 17.8584</t>
  </si>
  <si>
    <t>W007 08.2325</t>
  </si>
  <si>
    <t>N62 17.9099</t>
  </si>
  <si>
    <t>W007 07.9449</t>
  </si>
  <si>
    <t>N62 17.8830</t>
  </si>
  <si>
    <t>W007 07.1742</t>
  </si>
  <si>
    <t>N62 17.8019</t>
  </si>
  <si>
    <t>W007 06.3006</t>
  </si>
  <si>
    <t>N62 17.7677</t>
  </si>
  <si>
    <t>W007 05.8139</t>
  </si>
  <si>
    <t>ESTIMATED</t>
  </si>
  <si>
    <t>N62 17.6509</t>
  </si>
  <si>
    <t>W007 05.8790</t>
  </si>
  <si>
    <t>N62 02.5510</t>
  </si>
  <si>
    <t>W006 46.1782</t>
  </si>
  <si>
    <t>N62 02.5332</t>
  </si>
  <si>
    <t>W006 45.6957</t>
  </si>
  <si>
    <t>N62 02.5435</t>
  </si>
  <si>
    <t>W006 45.6485</t>
  </si>
  <si>
    <t>N62 02.4674</t>
  </si>
  <si>
    <t>W006 45.3472</t>
  </si>
  <si>
    <t>N62 02.1264</t>
  </si>
  <si>
    <t>W006 44.4678</t>
  </si>
  <si>
    <t>N62 01.8004</t>
  </si>
  <si>
    <t>W006 44.0265</t>
  </si>
  <si>
    <t>N62 01.6827</t>
  </si>
  <si>
    <t>W006 43.6892</t>
  </si>
  <si>
    <t>N62 01.1812</t>
  </si>
  <si>
    <t>W006 42.4331</t>
  </si>
  <si>
    <t>N62 01.1170</t>
  </si>
  <si>
    <t>W006 42.0908</t>
  </si>
  <si>
    <t>N62 00.8351</t>
  </si>
  <si>
    <t>W006 41.3581</t>
  </si>
  <si>
    <t>N62 00.9040</t>
  </si>
  <si>
    <t>W006 40.8840</t>
  </si>
  <si>
    <t>PLBStart</t>
  </si>
  <si>
    <t>N60 30.3308</t>
  </si>
  <si>
    <t>W002 55.6427</t>
  </si>
  <si>
    <t>SA</t>
  </si>
  <si>
    <t>N60 30.3210</t>
  </si>
  <si>
    <t>W002 55.6255</t>
  </si>
  <si>
    <t>N60 30.2357</t>
  </si>
  <si>
    <t>W002 55.4752</t>
  </si>
  <si>
    <t>N60 30.1877</t>
  </si>
  <si>
    <t>W002 55.5789</t>
  </si>
  <si>
    <t>N60 30.1380</t>
  </si>
  <si>
    <t>W002 56.1283</t>
  </si>
  <si>
    <t>N60 30.0054</t>
  </si>
  <si>
    <t>W002 56.6785</t>
  </si>
  <si>
    <t>Looped Fiber End Seal</t>
  </si>
  <si>
    <t>N60 30.7254</t>
  </si>
  <si>
    <t>W002 56.0558</t>
  </si>
  <si>
    <t>Branching Unit - Clair Platform</t>
  </si>
  <si>
    <t>N60 30.7059</t>
  </si>
  <si>
    <t>W002 55.9688</t>
  </si>
  <si>
    <t>N60 30.6865</t>
  </si>
  <si>
    <t>W002 55.8518</t>
  </si>
  <si>
    <t>N60 30.6530</t>
  </si>
  <si>
    <t>W002 55.5701</t>
  </si>
  <si>
    <t>N60 30.6826</t>
  </si>
  <si>
    <t>W002 54.8667</t>
  </si>
  <si>
    <t>AC30</t>
  </si>
  <si>
    <t>AC32</t>
  </si>
  <si>
    <t>AC33</t>
  </si>
  <si>
    <t>AC34</t>
  </si>
  <si>
    <t>AC35</t>
  </si>
  <si>
    <t>AC36</t>
  </si>
  <si>
    <t>AC37</t>
  </si>
  <si>
    <t>AC39</t>
  </si>
  <si>
    <t>AC40</t>
  </si>
  <si>
    <t>AC41</t>
  </si>
  <si>
    <t>AC42</t>
  </si>
  <si>
    <t>AC43</t>
  </si>
  <si>
    <t>AC44</t>
  </si>
  <si>
    <t>AC45</t>
  </si>
  <si>
    <t>AC46</t>
  </si>
  <si>
    <t>AC47</t>
  </si>
  <si>
    <t>AC48</t>
  </si>
  <si>
    <t>AC49</t>
  </si>
  <si>
    <t>AC31</t>
  </si>
  <si>
    <t>Hand-held GPS</t>
  </si>
  <si>
    <t>Transition SA/DA</t>
  </si>
  <si>
    <t>Transition DA/SA</t>
  </si>
  <si>
    <t>AC38</t>
  </si>
  <si>
    <t>N58 48.5150</t>
  </si>
  <si>
    <t>W002 54.6910</t>
  </si>
  <si>
    <t>N58 48.5941</t>
  </si>
  <si>
    <t>W002 53.7667</t>
  </si>
  <si>
    <t>N58 48.6208</t>
  </si>
  <si>
    <t>W002 53.4073</t>
  </si>
  <si>
    <t>N58 48.2586</t>
  </si>
  <si>
    <t>W002 48.9388</t>
  </si>
  <si>
    <t>N58 47.2941</t>
  </si>
  <si>
    <t>W002 47.2282</t>
  </si>
  <si>
    <t>N58 47.0476</t>
  </si>
  <si>
    <t>W002 46.7913</t>
  </si>
  <si>
    <t>N58 46.9946</t>
  </si>
  <si>
    <t>W002 46.6955</t>
  </si>
  <si>
    <t>N58 46.9365</t>
  </si>
  <si>
    <t>W002 46.5890</t>
  </si>
  <si>
    <t>Joint Box - S9JB01</t>
  </si>
  <si>
    <t>N58 45.8115</t>
  </si>
  <si>
    <t>W002 44.3872</t>
  </si>
  <si>
    <t>N58 42.6293</t>
  </si>
  <si>
    <t>W002 38.9219</t>
  </si>
  <si>
    <t>N58 33.9066</t>
  </si>
  <si>
    <t>W002 37.4066</t>
  </si>
  <si>
    <t>N58 32.3523</t>
  </si>
  <si>
    <t>W002 37.3982</t>
  </si>
  <si>
    <t>N58 27.0573</t>
  </si>
  <si>
    <t>W002 36.5317</t>
  </si>
  <si>
    <t>N58 25.0837</t>
  </si>
  <si>
    <t>W002 35.6912</t>
  </si>
  <si>
    <t>N58 14.5346</t>
  </si>
  <si>
    <t>W002 33.8005</t>
  </si>
  <si>
    <t>N58 12.1824</t>
  </si>
  <si>
    <t>W002 33.8355</t>
  </si>
  <si>
    <t>N58 08.4528</t>
  </si>
  <si>
    <t>W002 32.9437</t>
  </si>
  <si>
    <t>N58 06.5853</t>
  </si>
  <si>
    <t>W002 33.2422</t>
  </si>
  <si>
    <t>N57 57.6567</t>
  </si>
  <si>
    <t>W002 32.8823</t>
  </si>
  <si>
    <t>N57 56.0316</t>
  </si>
  <si>
    <t>W002 32.6405</t>
  </si>
  <si>
    <t>N57 53.6055</t>
  </si>
  <si>
    <t>W002 32.5431</t>
  </si>
  <si>
    <t>N57 52.0030</t>
  </si>
  <si>
    <t>W002 32.8613</t>
  </si>
  <si>
    <t>N57 45.5333</t>
  </si>
  <si>
    <t>W002 32.5993</t>
  </si>
  <si>
    <t>N57 43.5034</t>
  </si>
  <si>
    <t>W002 32.3224</t>
  </si>
  <si>
    <t>N57 42.1782</t>
  </si>
  <si>
    <t>W002 32.6187</t>
  </si>
  <si>
    <t>N57 41.2892</t>
  </si>
  <si>
    <t>W002 32.8230</t>
  </si>
  <si>
    <t>N57 40.8763</t>
  </si>
  <si>
    <t>W002 32.9162</t>
  </si>
  <si>
    <t>N57 40.2490</t>
  </si>
  <si>
    <t>W002 33.1440</t>
  </si>
  <si>
    <t>N57 40.2240</t>
  </si>
  <si>
    <t>W002 33.1580</t>
  </si>
  <si>
    <t>N61 54.2050</t>
  </si>
  <si>
    <t>W006 52.8740</t>
  </si>
  <si>
    <t>N61 54.2560</t>
  </si>
  <si>
    <t>W006 52.8100</t>
  </si>
  <si>
    <t>N61 54.2742</t>
  </si>
  <si>
    <t>W006 52.5351</t>
  </si>
  <si>
    <t>N61 54.7078</t>
  </si>
  <si>
    <t>W006 52.5626</t>
  </si>
  <si>
    <t>N61 55.6121</t>
  </si>
  <si>
    <t>W006 51.6058</t>
  </si>
  <si>
    <t>N61 56.5582</t>
  </si>
  <si>
    <t>W006 51.3362</t>
  </si>
  <si>
    <t>N61 57.0593</t>
  </si>
  <si>
    <t>W006 49.9283</t>
  </si>
  <si>
    <t>N61 57.5544</t>
  </si>
  <si>
    <t>W006 48.9763</t>
  </si>
  <si>
    <t>N61 57.6710</t>
  </si>
  <si>
    <t>W006 49.1065</t>
  </si>
  <si>
    <t>N61 57.7010</t>
  </si>
  <si>
    <t>W006 48.9550</t>
  </si>
  <si>
    <t>Joint Box</t>
  </si>
  <si>
    <t>ROV Buried</t>
  </si>
  <si>
    <t>Burial</t>
  </si>
  <si>
    <t>Surface Laid</t>
  </si>
  <si>
    <t>Branching Unit - Schiehallion</t>
  </si>
  <si>
    <t>BMH Banff Boyndie Bay - Hand-held GPS</t>
  </si>
  <si>
    <t>BMH Orkney Manse Bay - Hand-held GPS</t>
  </si>
  <si>
    <t>BMH Hvalba - Hand-held GPS</t>
  </si>
  <si>
    <t>BMH Miðvágur - Hand-held GPS</t>
  </si>
  <si>
    <t>BMH Víkabyrgi - Hand-held GPS</t>
  </si>
  <si>
    <t>BMH Skálavík - Hand-held GPS</t>
  </si>
  <si>
    <t>AC50</t>
  </si>
  <si>
    <t>BMH Miovagur</t>
  </si>
  <si>
    <t>BMH Hvalba</t>
  </si>
  <si>
    <t>BMH Skalavik</t>
  </si>
  <si>
    <t>BMH Vikabyrgi</t>
  </si>
  <si>
    <t>BMH</t>
  </si>
  <si>
    <t>JB</t>
  </si>
  <si>
    <t>FES</t>
  </si>
  <si>
    <t>DA/SA</t>
  </si>
  <si>
    <t>SA/DA</t>
  </si>
  <si>
    <t>BMH Orkney</t>
  </si>
  <si>
    <t>S9 - JB1</t>
  </si>
  <si>
    <t>BMH Banff</t>
  </si>
  <si>
    <t>BMH Maywick - Shetla;DA</t>
  </si>
  <si>
    <t>N60 00.3380</t>
  </si>
  <si>
    <t>W001 19.4790</t>
  </si>
  <si>
    <t>Bottom of Bank</t>
  </si>
  <si>
    <t>N60 00.3340</t>
  </si>
  <si>
    <t>W001 19.4810</t>
  </si>
  <si>
    <t>Beach Landing</t>
  </si>
  <si>
    <t>N60 00.3520</t>
  </si>
  <si>
    <t>W001 19.5090</t>
  </si>
  <si>
    <t>N60 00.5044</t>
  </si>
  <si>
    <t>W001 19.6832</t>
  </si>
  <si>
    <t>N60 00.7287</t>
  </si>
  <si>
    <t>W001 19.7620</t>
  </si>
  <si>
    <t>N60 00.7593</t>
  </si>
  <si>
    <t>W001 19.8959</t>
  </si>
  <si>
    <t>Start ROV PLIB</t>
  </si>
  <si>
    <t>N60 00.8129</t>
  </si>
  <si>
    <t>W001 20.1305</t>
  </si>
  <si>
    <t>N60 00.8223</t>
  </si>
  <si>
    <t>W001 21.8101</t>
  </si>
  <si>
    <t>N60 00.8846</t>
  </si>
  <si>
    <t>W001 24.3328</t>
  </si>
  <si>
    <t>N60 01.0314</t>
  </si>
  <si>
    <t>W001 25.7444</t>
  </si>
  <si>
    <t>End ROV PLIB - Plough Down</t>
  </si>
  <si>
    <t>DA/SA;SA</t>
  </si>
  <si>
    <t>N60 01.2696</t>
  </si>
  <si>
    <t>W001 28.0408</t>
  </si>
  <si>
    <t>N60 01.4633</t>
  </si>
  <si>
    <t>W001 29.9129</t>
  </si>
  <si>
    <t>N60 02.2767</t>
  </si>
  <si>
    <t>W001 41.0082</t>
  </si>
  <si>
    <t>N60 02.4628</t>
  </si>
  <si>
    <t>W001 45.8329</t>
  </si>
  <si>
    <t>N60 02.9880</t>
  </si>
  <si>
    <t>W001 48.9610</t>
  </si>
  <si>
    <t>N60 03.3990</t>
  </si>
  <si>
    <t>W001 53.6845</t>
  </si>
  <si>
    <t>N60 03.7984</t>
  </si>
  <si>
    <t>W001 59.2565</t>
  </si>
  <si>
    <t>Plough Up - Estimated</t>
  </si>
  <si>
    <t>S7.3JB01;SJ.3JB01</t>
  </si>
  <si>
    <t>N60 03.8127</t>
  </si>
  <si>
    <t>W001 59.4701</t>
  </si>
  <si>
    <t>SA/DA;DA</t>
  </si>
  <si>
    <t>N60 03.8541</t>
  </si>
  <si>
    <t>W001 59.9893</t>
  </si>
  <si>
    <t>N60 04.2963</t>
  </si>
  <si>
    <t>W002 06.2830</t>
  </si>
  <si>
    <t>N60 06.1141</t>
  </si>
  <si>
    <t>W002 09.7524</t>
  </si>
  <si>
    <t>N60 07.4613</t>
  </si>
  <si>
    <t>W002 12.0011</t>
  </si>
  <si>
    <t>N60 13.7250</t>
  </si>
  <si>
    <t>W002 23.9545</t>
  </si>
  <si>
    <t>N60 15.0363</t>
  </si>
  <si>
    <t>W002 25.5765</t>
  </si>
  <si>
    <t>N60 16.3554</t>
  </si>
  <si>
    <t>W002 28.5467</t>
  </si>
  <si>
    <t>N60 16.8901</t>
  </si>
  <si>
    <t>W002 29.5362</t>
  </si>
  <si>
    <t>N60 18.4115</t>
  </si>
  <si>
    <t>W002 31.8772</t>
  </si>
  <si>
    <t>N60 18.4473</t>
  </si>
  <si>
    <t>W002 31.9963</t>
  </si>
  <si>
    <t>Plough Down</t>
  </si>
  <si>
    <t>N60 19.1778</t>
  </si>
  <si>
    <t>W002 34.4320</t>
  </si>
  <si>
    <t>N60 19.2345</t>
  </si>
  <si>
    <t>W002 34.5060</t>
  </si>
  <si>
    <t>N60 20.4638</t>
  </si>
  <si>
    <t>W002 36.4226</t>
  </si>
  <si>
    <t>N60 20.9954</t>
  </si>
  <si>
    <t>W002 37.4834</t>
  </si>
  <si>
    <t>N60 21.3145</t>
  </si>
  <si>
    <t>W002 37.8454</t>
  </si>
  <si>
    <t>N60 22.3734</t>
  </si>
  <si>
    <t>W002 39.6418</t>
  </si>
  <si>
    <t>N60 22.5914</t>
  </si>
  <si>
    <t>W002 40.1774</t>
  </si>
  <si>
    <t>N60 22.8555</t>
  </si>
  <si>
    <t>W002 40.4053</t>
  </si>
  <si>
    <t>N60 23.2050</t>
  </si>
  <si>
    <t>W002 41.2932</t>
  </si>
  <si>
    <t>N60 24.1596</t>
  </si>
  <si>
    <t>W002 43.2225</t>
  </si>
  <si>
    <t>PLUP; PLBStart</t>
  </si>
  <si>
    <t>N60 24.2164</t>
  </si>
  <si>
    <t>W002 43.3211</t>
  </si>
  <si>
    <t>Plough Up - Start ROV PLIB</t>
  </si>
  <si>
    <t>N60 24.3965</t>
  </si>
  <si>
    <t>W002 43.6333</t>
  </si>
  <si>
    <t>S7.3JB02</t>
  </si>
  <si>
    <t>N60 24.4034</t>
  </si>
  <si>
    <t>W002 43.6468</t>
  </si>
  <si>
    <t>N60 24.4837</t>
  </si>
  <si>
    <t>W002 43.8023</t>
  </si>
  <si>
    <t>N60 25.7254</t>
  </si>
  <si>
    <t>W002 46.2113</t>
  </si>
  <si>
    <t>N60 26.1974</t>
  </si>
  <si>
    <t>W002 47.5705</t>
  </si>
  <si>
    <t>PLUP;PLBStart</t>
  </si>
  <si>
    <t>N60 29.8436</t>
  </si>
  <si>
    <t>W002 54.6887</t>
  </si>
  <si>
    <t>SCIP SE END</t>
  </si>
  <si>
    <t>N60 30.0458</t>
  </si>
  <si>
    <t>W002 55.0846</t>
  </si>
  <si>
    <t>SCIP South-East End</t>
  </si>
  <si>
    <t>ROCK DUMP SE</t>
  </si>
  <si>
    <t>N60 30.0565</t>
  </si>
  <si>
    <t>W002 55.1055</t>
  </si>
  <si>
    <t>South-East Limit of Rock Dump</t>
  </si>
  <si>
    <t>ROCK DUMP NW</t>
  </si>
  <si>
    <t>N60 30.0754</t>
  </si>
  <si>
    <t>W002 55.1426</t>
  </si>
  <si>
    <t>North-West Limit of Rock Dump</t>
  </si>
  <si>
    <t>SCIP NW END</t>
  </si>
  <si>
    <t>N60 30.0787</t>
  </si>
  <si>
    <t>W002 55.1493</t>
  </si>
  <si>
    <t>SCIP North-West End</t>
  </si>
  <si>
    <t>Rock Dump</t>
  </si>
  <si>
    <t>N60 30.0840</t>
  </si>
  <si>
    <t>W002 55.1601</t>
  </si>
  <si>
    <t>AC31C</t>
  </si>
  <si>
    <t>N60 30.1516</t>
  </si>
  <si>
    <t>W002 55.3013</t>
  </si>
  <si>
    <t>SJ-INC-R3-IS</t>
  </si>
  <si>
    <t>N60 30.1349</t>
  </si>
  <si>
    <t>W002 55.4151</t>
  </si>
  <si>
    <t>AC31B</t>
  </si>
  <si>
    <t>N60 30.0771</t>
  </si>
  <si>
    <t>W002 55.6243</t>
  </si>
  <si>
    <t>AC31A</t>
  </si>
  <si>
    <t>N60 30.2284</t>
  </si>
  <si>
    <t>W002 55.4218</t>
  </si>
  <si>
    <t>SJ-INC-R3-FS</t>
  </si>
  <si>
    <t>N60 30.2341</t>
  </si>
  <si>
    <t>W002 55.4304</t>
  </si>
  <si>
    <t>S7.3JB03;SJ.3JB03</t>
  </si>
  <si>
    <t>N60 30.3027</t>
  </si>
  <si>
    <t>W002 55.5876</t>
  </si>
  <si>
    <t>AC31;BU-SCHIHALLION</t>
  </si>
  <si>
    <t>Branching Unit - Schihallion</t>
  </si>
  <si>
    <t>N60 30.4646</t>
  </si>
  <si>
    <t>W002 55.8856</t>
  </si>
  <si>
    <t>N60 30.5568</t>
  </si>
  <si>
    <t>W002 55.9115</t>
  </si>
  <si>
    <t>N60 30.5852</t>
  </si>
  <si>
    <t>W002 55.8036</t>
  </si>
  <si>
    <t>N60 30.6199</t>
  </si>
  <si>
    <t>W002 55.7925</t>
  </si>
  <si>
    <t>AC36;BU-CLAIR</t>
  </si>
  <si>
    <t>S7.1JB01</t>
  </si>
  <si>
    <t>N60 30.7454</t>
  </si>
  <si>
    <t>W002 56.1590</t>
  </si>
  <si>
    <t>N60 30.8148</t>
  </si>
  <si>
    <t>W002 56.4550</t>
  </si>
  <si>
    <t>N60 31.3598</t>
  </si>
  <si>
    <t>W002 57.6861</t>
  </si>
  <si>
    <t>N60 31.3610</t>
  </si>
  <si>
    <t>W002 57.6885</t>
  </si>
  <si>
    <t>N60 34.9342</t>
  </si>
  <si>
    <t>W003 04.7023</t>
  </si>
  <si>
    <t>N60 35.8225</t>
  </si>
  <si>
    <t>W003 05.9882</t>
  </si>
  <si>
    <t>N60 36.6338</t>
  </si>
  <si>
    <t>W003 07.5857</t>
  </si>
  <si>
    <t>N60 37.7910</t>
  </si>
  <si>
    <t>W003 10.3447</t>
  </si>
  <si>
    <t>N60 38.9315</t>
  </si>
  <si>
    <t>W003 12.6422</t>
  </si>
  <si>
    <t>AC44;PLUP;PLBStart</t>
  </si>
  <si>
    <t>N60 39.4528</t>
  </si>
  <si>
    <t>W003 13.9089</t>
  </si>
  <si>
    <t>AC45;S7.1JB02</t>
  </si>
  <si>
    <t>N60 39.8005</t>
  </si>
  <si>
    <t>W003 14.4407</t>
  </si>
  <si>
    <t>N60 39.9981</t>
  </si>
  <si>
    <t>W003 15.2351</t>
  </si>
  <si>
    <t>N60 40.1124</t>
  </si>
  <si>
    <t>W003 15.4618</t>
  </si>
  <si>
    <t>N60 42.3068</t>
  </si>
  <si>
    <t>W003 19.8194</t>
  </si>
  <si>
    <t>N60 45.3180</t>
  </si>
  <si>
    <t>W003 25.1704</t>
  </si>
  <si>
    <t>N60 48.0007</t>
  </si>
  <si>
    <t>W003 30.4162</t>
  </si>
  <si>
    <t>N60 48.8049</t>
  </si>
  <si>
    <t>W003 32.2207</t>
  </si>
  <si>
    <t>AC51</t>
  </si>
  <si>
    <t>N60 50.0112</t>
  </si>
  <si>
    <t>W003 34.4689</t>
  </si>
  <si>
    <t>AC52</t>
  </si>
  <si>
    <t>N60 52.8465</t>
  </si>
  <si>
    <t>W003 40.3036</t>
  </si>
  <si>
    <t>AC53</t>
  </si>
  <si>
    <t>N60 53.9015</t>
  </si>
  <si>
    <t>W003 42.7221</t>
  </si>
  <si>
    <t>N60 54.6622</t>
  </si>
  <si>
    <t>W003 44.5431</t>
  </si>
  <si>
    <t>Plough Up</t>
  </si>
  <si>
    <t>AC54</t>
  </si>
  <si>
    <t>N60 54.9363</t>
  </si>
  <si>
    <t>W003 45.2001</t>
  </si>
  <si>
    <t>AC55</t>
  </si>
  <si>
    <t>N60 56.9018</t>
  </si>
  <si>
    <t>W003 48.8933</t>
  </si>
  <si>
    <t>AC56</t>
  </si>
  <si>
    <t>N60 57.3376</t>
  </si>
  <si>
    <t>W003 49.8678</t>
  </si>
  <si>
    <t>AC57</t>
  </si>
  <si>
    <t>N60 57.9624</t>
  </si>
  <si>
    <t>W003 51.0217</t>
  </si>
  <si>
    <t>AC58</t>
  </si>
  <si>
    <t>N60 58.3878</t>
  </si>
  <si>
    <t>W003 52.1006</t>
  </si>
  <si>
    <t>AC59</t>
  </si>
  <si>
    <t>N61 01.4424</t>
  </si>
  <si>
    <t>W003 58.1672</t>
  </si>
  <si>
    <t>AC60</t>
  </si>
  <si>
    <t>N61 05.3638</t>
  </si>
  <si>
    <t>W004 10.6997</t>
  </si>
  <si>
    <t>AC61</t>
  </si>
  <si>
    <t>N61 06.7081</t>
  </si>
  <si>
    <t>W004 14.7301</t>
  </si>
  <si>
    <t>AC62</t>
  </si>
  <si>
    <t>N61 07.9486</t>
  </si>
  <si>
    <t>W004 19.0481</t>
  </si>
  <si>
    <t>AC63</t>
  </si>
  <si>
    <t>N61 10.1277</t>
  </si>
  <si>
    <t>W004 26.1188</t>
  </si>
  <si>
    <t>S7.1JB05</t>
  </si>
  <si>
    <t>N61 11.0458</t>
  </si>
  <si>
    <t>W004 28.6467</t>
  </si>
  <si>
    <t>AC64</t>
  </si>
  <si>
    <t>N61 11.0906</t>
  </si>
  <si>
    <t>W004 28.7703</t>
  </si>
  <si>
    <t>S7.1JB03</t>
  </si>
  <si>
    <t>N61 11.5605</t>
  </si>
  <si>
    <t>W004 30.2979</t>
  </si>
  <si>
    <t>N61 11.9336</t>
  </si>
  <si>
    <t>W004 31.5118</t>
  </si>
  <si>
    <t>AC65</t>
  </si>
  <si>
    <t>N61 12.7730</t>
  </si>
  <si>
    <t>W004 34.2475</t>
  </si>
  <si>
    <t>AC66</t>
  </si>
  <si>
    <t>N61 13.5850</t>
  </si>
  <si>
    <t>W004 37.4043</t>
  </si>
  <si>
    <t>AC67</t>
  </si>
  <si>
    <t>N61 14.4540</t>
  </si>
  <si>
    <t>W004 40.2220</t>
  </si>
  <si>
    <t>AC68</t>
  </si>
  <si>
    <t>N61 15.4571</t>
  </si>
  <si>
    <t>W004 42.8904</t>
  </si>
  <si>
    <t>AC69</t>
  </si>
  <si>
    <t>N61 17.1854</t>
  </si>
  <si>
    <t>W004 48.7060</t>
  </si>
  <si>
    <t>AC70</t>
  </si>
  <si>
    <t>N61 18.3211</t>
  </si>
  <si>
    <t>W004 53.0079</t>
  </si>
  <si>
    <t>S7.1JB04</t>
  </si>
  <si>
    <t>N61 18.4971</t>
  </si>
  <si>
    <t>W004 53.5921</t>
  </si>
  <si>
    <t>N61 19.6118</t>
  </si>
  <si>
    <t>W004 57.3191</t>
  </si>
  <si>
    <t>AC71</t>
  </si>
  <si>
    <t>N61 19.7516</t>
  </si>
  <si>
    <t>W004 57.7644</t>
  </si>
  <si>
    <t>S7.1JB07-IS; SA/DA;S7.1JB07-IS;SA/DA;DA</t>
  </si>
  <si>
    <t>N61 19.7793</t>
  </si>
  <si>
    <t>W004 57.8596</t>
  </si>
  <si>
    <t>Repair - Initial Splice. Transition SA/DA</t>
  </si>
  <si>
    <t>AC72</t>
  </si>
  <si>
    <t>N61 19.9219</t>
  </si>
  <si>
    <t>W004 58.3816</t>
  </si>
  <si>
    <t>AC73</t>
  </si>
  <si>
    <t>N61 20.1450</t>
  </si>
  <si>
    <t>W004 58.4941</t>
  </si>
  <si>
    <t>AC74</t>
  </si>
  <si>
    <t>N61 20.2883</t>
  </si>
  <si>
    <t>W004 58.5178</t>
  </si>
  <si>
    <t>AC75</t>
  </si>
  <si>
    <t>N61 20.2923</t>
  </si>
  <si>
    <t>W004 58.5380</t>
  </si>
  <si>
    <t>S7.1JB08-FS; DA/SA;S7.1JB08-IS; DA/SA;SA</t>
  </si>
  <si>
    <t>N61 20.2795</t>
  </si>
  <si>
    <t>W004 58.5602</t>
  </si>
  <si>
    <t>Repair - Final Splice. Transition DA/SA</t>
  </si>
  <si>
    <t>AC76</t>
  </si>
  <si>
    <t>N61 20.2430</t>
  </si>
  <si>
    <t>W004 58.6548</t>
  </si>
  <si>
    <t>AC77</t>
  </si>
  <si>
    <t>N61 20.1916</t>
  </si>
  <si>
    <t>W004 58.8538</t>
  </si>
  <si>
    <t>AC78</t>
  </si>
  <si>
    <t>N61 20.1540</t>
  </si>
  <si>
    <t>W004 59.0366</t>
  </si>
  <si>
    <t>AC79</t>
  </si>
  <si>
    <t>N61 20.1586</t>
  </si>
  <si>
    <t>W004 59.1220</t>
  </si>
  <si>
    <t>N61 20.1775</t>
  </si>
  <si>
    <t>W004 59.2101</t>
  </si>
  <si>
    <t>AC80</t>
  </si>
  <si>
    <t>N61 20.4598</t>
  </si>
  <si>
    <t>W005 00.1273</t>
  </si>
  <si>
    <t>AC81</t>
  </si>
  <si>
    <t>N61 21.3877</t>
  </si>
  <si>
    <t>W005 02.8951</t>
  </si>
  <si>
    <t>AC82</t>
  </si>
  <si>
    <t>N61 22.1740</t>
  </si>
  <si>
    <t>W005 05.8350</t>
  </si>
  <si>
    <t>AC83</t>
  </si>
  <si>
    <t>N61 23.0213</t>
  </si>
  <si>
    <t>W005 08.6974</t>
  </si>
  <si>
    <t>AC84</t>
  </si>
  <si>
    <t>N61 23.4906</t>
  </si>
  <si>
    <t>W005 10.0880</t>
  </si>
  <si>
    <t>AC85</t>
  </si>
  <si>
    <t>N61 23.8802</t>
  </si>
  <si>
    <t>W005 11.5584</t>
  </si>
  <si>
    <t>N61 24.8185</t>
  </si>
  <si>
    <t>W005 14.7780</t>
  </si>
  <si>
    <t>S7.1JB06c</t>
  </si>
  <si>
    <t>N61 24.9873</t>
  </si>
  <si>
    <t>W005 15.3022</t>
  </si>
  <si>
    <t>N61 25.0403</t>
  </si>
  <si>
    <t>W005 15.5403</t>
  </si>
  <si>
    <t>AC86</t>
  </si>
  <si>
    <t>N61 26.8130</t>
  </si>
  <si>
    <t>W005 21.6477</t>
  </si>
  <si>
    <t>AC87</t>
  </si>
  <si>
    <t>N61 27.6991</t>
  </si>
  <si>
    <t>W005 24.4694</t>
  </si>
  <si>
    <t>AC88</t>
  </si>
  <si>
    <t>N61 36.5401</t>
  </si>
  <si>
    <t>W005 54.7989</t>
  </si>
  <si>
    <t>AC89</t>
  </si>
  <si>
    <t>N61 39.6069</t>
  </si>
  <si>
    <t>W006 04.6022</t>
  </si>
  <si>
    <t>AC90</t>
  </si>
  <si>
    <t>N61 42.0403</t>
  </si>
  <si>
    <t>W006 09.1889</t>
  </si>
  <si>
    <t>N61 42.6528</t>
  </si>
  <si>
    <t>W006 09.9699</t>
  </si>
  <si>
    <t>N61 42.9551</t>
  </si>
  <si>
    <t>W006 10.3570</t>
  </si>
  <si>
    <t>AC91</t>
  </si>
  <si>
    <t>N61 44.1242</t>
  </si>
  <si>
    <t>W006 11.8504</t>
  </si>
  <si>
    <t>AC92</t>
  </si>
  <si>
    <t>N61 45.5680</t>
  </si>
  <si>
    <t>W006 14.7698</t>
  </si>
  <si>
    <t>AC93</t>
  </si>
  <si>
    <t>N61 46.9515</t>
  </si>
  <si>
    <t>W006 16.5521</t>
  </si>
  <si>
    <t>AC94</t>
  </si>
  <si>
    <t>N61 47.7012</t>
  </si>
  <si>
    <t>W006 17.0205</t>
  </si>
  <si>
    <t>AC95</t>
  </si>
  <si>
    <t>N61 48.8005</t>
  </si>
  <si>
    <t>W006 18.4736</t>
  </si>
  <si>
    <t>AC96</t>
  </si>
  <si>
    <t>N61 50.0787</t>
  </si>
  <si>
    <t>W006 20.5664</t>
  </si>
  <si>
    <t>AC97</t>
  </si>
  <si>
    <t>N61 52.1400</t>
  </si>
  <si>
    <t>W006 23.2751</t>
  </si>
  <si>
    <t>N61 53.5219</t>
  </si>
  <si>
    <t>W006 24.3708</t>
  </si>
  <si>
    <t>AC98</t>
  </si>
  <si>
    <t>N61 53.6805</t>
  </si>
  <si>
    <t>W006 24.4990</t>
  </si>
  <si>
    <t>AC99</t>
  </si>
  <si>
    <t>N61 56.3977</t>
  </si>
  <si>
    <t>W006 28.1122</t>
  </si>
  <si>
    <t>AC100</t>
  </si>
  <si>
    <t>N61 57.3131</t>
  </si>
  <si>
    <t>W006 29.9125</t>
  </si>
  <si>
    <t>AC101</t>
  </si>
  <si>
    <t>N61 57.7683</t>
  </si>
  <si>
    <t>W006 30.5374</t>
  </si>
  <si>
    <t>AC102</t>
  </si>
  <si>
    <t>N61 57.9696</t>
  </si>
  <si>
    <t>W006 30.9733</t>
  </si>
  <si>
    <t>AC103</t>
  </si>
  <si>
    <t>N61 58.9501</t>
  </si>
  <si>
    <t>W006 32.9486</t>
  </si>
  <si>
    <t>AC104</t>
  </si>
  <si>
    <t>N61 59.7491</t>
  </si>
  <si>
    <t>W006 33.8332</t>
  </si>
  <si>
    <t>AC105</t>
  </si>
  <si>
    <t>N62 00.1513</t>
  </si>
  <si>
    <t>W006 35.2070</t>
  </si>
  <si>
    <t>N62 00.5601</t>
  </si>
  <si>
    <t>W006 36.2337</t>
  </si>
  <si>
    <t>AC106</t>
  </si>
  <si>
    <t>N62 00.5788</t>
  </si>
  <si>
    <t>W006 36.2814</t>
  </si>
  <si>
    <t>AC107</t>
  </si>
  <si>
    <t>N62 01.5692</t>
  </si>
  <si>
    <t>W006 37.9141</t>
  </si>
  <si>
    <t>AC108</t>
  </si>
  <si>
    <t>N62 01.9626</t>
  </si>
  <si>
    <t>W006 41.6350</t>
  </si>
  <si>
    <t>AC109</t>
  </si>
  <si>
    <t>N62 02.1544</t>
  </si>
  <si>
    <t>W006 42.4848</t>
  </si>
  <si>
    <t>AC110</t>
  </si>
  <si>
    <t>N62 02.2291</t>
  </si>
  <si>
    <t>W006 42.9549</t>
  </si>
  <si>
    <t>AC111</t>
  </si>
  <si>
    <t>N62 02.4316</t>
  </si>
  <si>
    <t>W006 43.3998</t>
  </si>
  <si>
    <t>AC112</t>
  </si>
  <si>
    <t>N62 02.9253</t>
  </si>
  <si>
    <t>W006 45.8438</t>
  </si>
  <si>
    <t>AC113</t>
  </si>
  <si>
    <t>N62 02.9162</t>
  </si>
  <si>
    <t>W006 46.2310</t>
  </si>
  <si>
    <t>BMH Hvitanes - Faroe;DA</t>
  </si>
  <si>
    <t>N62 02.8120</t>
  </si>
  <si>
    <t>W006 46.2960</t>
  </si>
  <si>
    <t>Point
No</t>
  </si>
  <si>
    <t>A/C</t>
  </si>
  <si>
    <t>Brg
(°)</t>
  </si>
  <si>
    <t>Alter Course
(- P + S)</t>
  </si>
  <si>
    <t>Depth
(m)</t>
  </si>
  <si>
    <t>Leg Dist
(km)</t>
  </si>
  <si>
    <t>Cum KP
Dist
(km)</t>
  </si>
  <si>
    <t>Reverse
KP Dist
(km)</t>
  </si>
  <si>
    <t>Cable
Type</t>
  </si>
  <si>
    <t>Surface
Slack
(%)</t>
  </si>
  <si>
    <t>Leg
Cable
(km)</t>
  </si>
  <si>
    <t>Cum
Cable
(km)</t>
  </si>
  <si>
    <t>Cable by
Type
(km)</t>
  </si>
  <si>
    <t>Target
Burial
(m)</t>
  </si>
  <si>
    <t>Auto
Label</t>
  </si>
  <si>
    <t>Bottom
Slack
(%)</t>
  </si>
  <si>
    <t>Body</t>
  </si>
  <si>
    <t>Cum Dist
by Rptr
(km)</t>
  </si>
  <si>
    <t>Reverse
Cable Dist
(km)</t>
  </si>
  <si>
    <t>N</t>
  </si>
  <si>
    <t>W</t>
  </si>
  <si>
    <t>BMH Orkney Manse Bay - Hand-help GPS</t>
  </si>
  <si>
    <t>AC</t>
  </si>
  <si>
    <t xml:space="preserve"> </t>
  </si>
  <si>
    <t xml:space="preserve">Repair 7 - C/S Ile d'Aix - September 2013. </t>
  </si>
  <si>
    <t>JNT-A</t>
  </si>
  <si>
    <t>UnDef</t>
  </si>
  <si>
    <t>TR DA/SA</t>
  </si>
  <si>
    <t>DA2</t>
  </si>
  <si>
    <t>DA3</t>
  </si>
  <si>
    <t>DA4</t>
  </si>
  <si>
    <t xml:space="preserve">Repair 6 - C/S Ile d'Aix - July 2013 </t>
  </si>
  <si>
    <t xml:space="preserve">Repair 6 - C/S Ile d'Aix - July 2013  </t>
  </si>
  <si>
    <t xml:space="preserve">Repair 6 - C/S Ile d'Aix - July 2013   </t>
  </si>
  <si>
    <t>Hand help GPS</t>
  </si>
  <si>
    <t>BMH Banff Boyndie Bay - Hand help GPS</t>
  </si>
  <si>
    <t>TOTAL</t>
  </si>
  <si>
    <t>Slack %</t>
  </si>
  <si>
    <t>Cable (m)</t>
  </si>
  <si>
    <t>Depth</t>
  </si>
  <si>
    <t>Reverse</t>
  </si>
  <si>
    <t>Surface</t>
  </si>
  <si>
    <t>m</t>
  </si>
  <si>
    <t>N60 21.3629</t>
  </si>
  <si>
    <t>W003 59.2111</t>
  </si>
  <si>
    <t>Schiehallion branch end</t>
  </si>
  <si>
    <t>N60 21.6090</t>
  </si>
  <si>
    <t>W003 58.4590</t>
  </si>
  <si>
    <t>N60 21.6360</t>
  </si>
  <si>
    <t>W003 57.9330</t>
  </si>
  <si>
    <t>N60 21.5606</t>
  </si>
  <si>
    <t>W003 57.2481</t>
  </si>
  <si>
    <t>N60 21.5168</t>
  </si>
  <si>
    <t>W003 56.8502</t>
  </si>
  <si>
    <t>N60 21.3680</t>
  </si>
  <si>
    <t>W003 55.4980</t>
  </si>
  <si>
    <t>N60 19.2390</t>
  </si>
  <si>
    <t>W003 50.9060</t>
  </si>
  <si>
    <t>N60 17.7790</t>
  </si>
  <si>
    <t>W003 48.7220</t>
  </si>
  <si>
    <t>N60 17.5080</t>
  </si>
  <si>
    <t>W003 47.1670</t>
  </si>
  <si>
    <t>N60 25.3112</t>
  </si>
  <si>
    <t>W003 16.1175</t>
  </si>
  <si>
    <t>N60 25.3720</t>
  </si>
  <si>
    <t>W003 15.8750</t>
  </si>
  <si>
    <t>Crossing Farice Scotland-Iceland</t>
  </si>
  <si>
    <t>N60 25.4325</t>
  </si>
  <si>
    <t>W003 15.6311</t>
  </si>
  <si>
    <t>N60 25.8360</t>
  </si>
  <si>
    <t>W003 14.0060</t>
  </si>
  <si>
    <t>N60 30.1885</t>
  </si>
  <si>
    <t>W002 55.9562</t>
  </si>
  <si>
    <t>N60 30.2830</t>
  </si>
  <si>
    <t>W002 55.5637</t>
  </si>
  <si>
    <t>BU to Schiehallion Platform</t>
  </si>
  <si>
    <t>Cable allowance</t>
  </si>
  <si>
    <t>N60 41.4103</t>
  </si>
  <si>
    <t>W002 33.2469</t>
  </si>
  <si>
    <t>ROPE</t>
  </si>
  <si>
    <t>N60 41.2927</t>
  </si>
  <si>
    <t>W002 33.0308</t>
  </si>
  <si>
    <t>Clump weight</t>
  </si>
  <si>
    <t>N60 40.6178</t>
  </si>
  <si>
    <t>W002 31.7914</t>
  </si>
  <si>
    <t>N60 40.4691</t>
  </si>
  <si>
    <t>W002 31.6860</t>
  </si>
  <si>
    <t>N60 40.3674</t>
  </si>
  <si>
    <t>W002 31.6138</t>
  </si>
  <si>
    <t>N60 38.7550</t>
  </si>
  <si>
    <t>W002 30.4710</t>
  </si>
  <si>
    <t>N60 37.3060</t>
  </si>
  <si>
    <t>W002 29.1800</t>
  </si>
  <si>
    <t>N60 36.6130</t>
  </si>
  <si>
    <t>W002 29.3070</t>
  </si>
  <si>
    <t>N60 35.1330</t>
  </si>
  <si>
    <t>W002 35.2120</t>
  </si>
  <si>
    <t>N60 34.8500</t>
  </si>
  <si>
    <t>W002 36.6330</t>
  </si>
  <si>
    <t>N60 32.9680</t>
  </si>
  <si>
    <t>W002 44.4090</t>
  </si>
  <si>
    <t>N60 30.6629</t>
  </si>
  <si>
    <t>W002 55.0838</t>
  </si>
  <si>
    <t>N60 30.6318</t>
  </si>
  <si>
    <t>W002 55.7742</t>
  </si>
  <si>
    <t>N60 30.6121</t>
  </si>
  <si>
    <t>W002 56.2097</t>
  </si>
  <si>
    <t>BU to Clair Platform</t>
  </si>
  <si>
    <t>N/A</t>
  </si>
  <si>
    <t>Cable Allowance</t>
  </si>
  <si>
    <t>ORIGINAL AS LAID</t>
  </si>
  <si>
    <t>Deployed by CTC</t>
  </si>
  <si>
    <t>SHEFA-2 Seg5</t>
  </si>
  <si>
    <t>FAROESE TELECOM</t>
  </si>
  <si>
    <t>BRANCH TO SCHIEHALLION</t>
  </si>
  <si>
    <t>TEL +298 323500</t>
  </si>
  <si>
    <t>60 21.027 N</t>
  </si>
  <si>
    <t>003 54.760 W</t>
  </si>
  <si>
    <t>60 19.314 N</t>
  </si>
  <si>
    <t>003 51.069 W</t>
  </si>
  <si>
    <t>60 18.748 N</t>
  </si>
  <si>
    <t>003 50.146 W</t>
  </si>
  <si>
    <t>60 18.697 N</t>
  </si>
  <si>
    <t>003 49.969 W</t>
  </si>
  <si>
    <t>60 18.555 N</t>
  </si>
  <si>
    <t>003 49.767 W</t>
  </si>
  <si>
    <t>60 17.916 N</t>
  </si>
  <si>
    <t>003 48.497 W</t>
  </si>
  <si>
    <t>60 17.649 N</t>
  </si>
  <si>
    <t>003 46.613 W</t>
  </si>
  <si>
    <t>60 19.137 N</t>
  </si>
  <si>
    <t>003 40.735 W</t>
  </si>
  <si>
    <t>60 19.362 N</t>
  </si>
  <si>
    <t>003 40.376 W</t>
  </si>
  <si>
    <t>60 19.938 N</t>
  </si>
  <si>
    <t>003 38.045 W</t>
  </si>
  <si>
    <t>60 20.198 N</t>
  </si>
  <si>
    <t>003 36.783 W</t>
  </si>
  <si>
    <t>60 20.570 N</t>
  </si>
  <si>
    <t>003 35.509 W</t>
  </si>
  <si>
    <t>60 20.887 N</t>
  </si>
  <si>
    <t>003 33.806 W</t>
  </si>
  <si>
    <t>60 22.329 N</t>
  </si>
  <si>
    <t>003 27.957 W</t>
  </si>
  <si>
    <t>60 22.886 N</t>
  </si>
  <si>
    <t>003 25.863 W</t>
  </si>
  <si>
    <t>60 26.126 N</t>
  </si>
  <si>
    <t>003 12.815 W</t>
  </si>
  <si>
    <t>60 30.450 N</t>
  </si>
  <si>
    <t>002 54.860 W</t>
  </si>
  <si>
    <t>60 30.512 N</t>
  </si>
  <si>
    <t>002 55.745 W</t>
  </si>
  <si>
    <t>SHEFA-2 Seg6</t>
  </si>
  <si>
    <t>BRANCH TO CLAIR PLATFORM</t>
  </si>
  <si>
    <t>60 41.263 N</t>
  </si>
  <si>
    <t>002 32.644 W</t>
  </si>
  <si>
    <t>60 41.241 N</t>
  </si>
  <si>
    <t>002 32.676 W</t>
  </si>
  <si>
    <t>60 40.638 N</t>
  </si>
  <si>
    <t>002 31.722 W</t>
  </si>
  <si>
    <t>60 38.761 N</t>
  </si>
  <si>
    <t>002 30.380 W</t>
  </si>
  <si>
    <t>60 37.317 N</t>
  </si>
  <si>
    <t>002 29.100 W</t>
  </si>
  <si>
    <t>60 36.627 N</t>
  </si>
  <si>
    <t>002 29.240 W</t>
  </si>
  <si>
    <t>60 35.121 N</t>
  </si>
  <si>
    <t>002 35.276 W</t>
  </si>
  <si>
    <t>60 34.870 N</t>
  </si>
  <si>
    <t>002 36.540 W</t>
  </si>
  <si>
    <t>60 32.973 N</t>
  </si>
  <si>
    <t>002 44.395 W</t>
  </si>
  <si>
    <t>60 31.385 N</t>
  </si>
  <si>
    <t>002 51.795 W</t>
  </si>
  <si>
    <t>60 30.967 N</t>
  </si>
  <si>
    <t>002 52.815 W</t>
  </si>
  <si>
    <t>60 30.774 N</t>
  </si>
  <si>
    <t>002 53.747 W</t>
  </si>
  <si>
    <t>60 30.635 N</t>
  </si>
  <si>
    <t>002 56.088 W</t>
  </si>
  <si>
    <t>60 30.579 N</t>
  </si>
  <si>
    <t>002 56.031 W</t>
  </si>
  <si>
    <t>Separate Shore End position list</t>
  </si>
  <si>
    <t>BMH ORKNEY</t>
  </si>
  <si>
    <t>N58 48.515</t>
  </si>
  <si>
    <t>W002 54.691</t>
  </si>
  <si>
    <t>POL 1</t>
  </si>
  <si>
    <t>N58 48.5291</t>
  </si>
  <si>
    <t>W002 54.5867</t>
  </si>
  <si>
    <t xml:space="preserve">Deployed 300m Cable / 200m Conduit </t>
  </si>
  <si>
    <t>N58 48.5376</t>
  </si>
  <si>
    <t>W002 54.5235</t>
  </si>
  <si>
    <t>POL 2</t>
  </si>
  <si>
    <t>N58 48.5432</t>
  </si>
  <si>
    <t>W002 54.4823</t>
  </si>
  <si>
    <t>340m</t>
  </si>
  <si>
    <t>POL 3</t>
  </si>
  <si>
    <t>N58 48.5572</t>
  </si>
  <si>
    <t>W002 54.378</t>
  </si>
  <si>
    <t>450m</t>
  </si>
  <si>
    <t xml:space="preserve">Deployed 500m Cable / 400m Conduit </t>
  </si>
  <si>
    <t>N58 48.5641</t>
  </si>
  <si>
    <t>W002 54.3262</t>
  </si>
  <si>
    <t>POL 4</t>
  </si>
  <si>
    <t>N58 48.5713</t>
  </si>
  <si>
    <t>W002 54.2736</t>
  </si>
  <si>
    <t>560m</t>
  </si>
  <si>
    <t>POL 5</t>
  </si>
  <si>
    <t>N58 48.5854</t>
  </si>
  <si>
    <t>W002 54.1693</t>
  </si>
  <si>
    <t>675m</t>
  </si>
  <si>
    <t>POL 6</t>
  </si>
  <si>
    <t>N58 48.5995</t>
  </si>
  <si>
    <t>W002 54.0649</t>
  </si>
  <si>
    <t>775m</t>
  </si>
  <si>
    <t>POL 7</t>
  </si>
  <si>
    <t>N58 48.6135</t>
  </si>
  <si>
    <t>W002 53.9606</t>
  </si>
  <si>
    <t>880m</t>
  </si>
  <si>
    <t>POL 8</t>
  </si>
  <si>
    <t>N58 48.6276</t>
  </si>
  <si>
    <t>W002 53.8562</t>
  </si>
  <si>
    <t>975m</t>
  </si>
  <si>
    <t>POL 9</t>
  </si>
  <si>
    <t>N58 48.6417</t>
  </si>
  <si>
    <t>W002 53.7519</t>
  </si>
  <si>
    <t>1095m</t>
  </si>
  <si>
    <t>POL 10</t>
  </si>
  <si>
    <t>N58 48.6558</t>
  </si>
  <si>
    <t>W002 53.6475</t>
  </si>
  <si>
    <t>1195m</t>
  </si>
  <si>
    <t>POL 11</t>
  </si>
  <si>
    <t>N58 48.6699</t>
  </si>
  <si>
    <t>W002 53.5432</t>
  </si>
  <si>
    <t>1300m</t>
  </si>
  <si>
    <t>POL 12</t>
  </si>
  <si>
    <t>N58 48.6708</t>
  </si>
  <si>
    <t>W002 53.4389</t>
  </si>
  <si>
    <t>1400m</t>
  </si>
  <si>
    <t>POL 13</t>
  </si>
  <si>
    <t>N58 48.6716</t>
  </si>
  <si>
    <t>W002 53.3380</t>
  </si>
  <si>
    <t>1500m</t>
  </si>
  <si>
    <t>POL 14</t>
  </si>
  <si>
    <t>N58 48.6612</t>
  </si>
  <si>
    <t>W002 53.2146</t>
  </si>
  <si>
    <t>1605m</t>
  </si>
  <si>
    <t>POL 15</t>
  </si>
  <si>
    <t>N58 48.6507</t>
  </si>
  <si>
    <t>W002 53.0916</t>
  </si>
  <si>
    <t>1715m</t>
  </si>
  <si>
    <t>SSE cable end</t>
  </si>
  <si>
    <t>N58 48.6424</t>
  </si>
  <si>
    <t>W002 52.9672</t>
  </si>
  <si>
    <t>1840m</t>
  </si>
  <si>
    <t>Mushroom position</t>
  </si>
  <si>
    <t>N58 48.6360</t>
  </si>
  <si>
    <t>W002 52.9518</t>
  </si>
  <si>
    <t>Latitude and longitude in WGS84</t>
  </si>
  <si>
    <t>Crown</t>
  </si>
  <si>
    <t>Vessel
Date
Install</t>
  </si>
  <si>
    <t>DA 36</t>
  </si>
  <si>
    <t>NA</t>
  </si>
  <si>
    <t>BA 40 m</t>
  </si>
  <si>
    <t xml:space="preserve">START PLIB </t>
  </si>
  <si>
    <t>AC01</t>
  </si>
  <si>
    <t>AC02</t>
  </si>
  <si>
    <t>AC03</t>
  </si>
  <si>
    <t>FS-IBZ-03; TR DA 36/DA</t>
  </si>
  <si>
    <t>AC04</t>
  </si>
  <si>
    <t>AC05</t>
  </si>
  <si>
    <t>AC06</t>
  </si>
  <si>
    <t xml:space="preserve">End PLIB </t>
  </si>
  <si>
    <t>SJ-IBZ-01; TR DA/SA</t>
  </si>
  <si>
    <t>AC07</t>
  </si>
  <si>
    <t>AC08</t>
  </si>
  <si>
    <t>AC09</t>
  </si>
  <si>
    <t xml:space="preserve">END PLIB </t>
  </si>
  <si>
    <t>IS-IBZ-02; TR SA/SA 36</t>
  </si>
  <si>
    <t>SA 36</t>
  </si>
  <si>
    <t>TR SA 36/DA 36</t>
  </si>
  <si>
    <t>BMH BANFF</t>
  </si>
  <si>
    <t>Start PLI / Repair 7</t>
  </si>
  <si>
    <t>IS-IAX-05</t>
  </si>
  <si>
    <t>POL (old PLDN)</t>
  </si>
  <si>
    <t>End PLI /Start PRIB</t>
  </si>
  <si>
    <t xml:space="preserve"> AC / Repair 7</t>
  </si>
  <si>
    <t>AC / Repair 7</t>
  </si>
  <si>
    <t>AC / Crown</t>
  </si>
  <si>
    <t>FS-IAX-06</t>
  </si>
  <si>
    <t>End PRIB / Repair 7</t>
  </si>
  <si>
    <t>BOJ Rep3</t>
  </si>
  <si>
    <t xml:space="preserve"> IS Rep3</t>
  </si>
  <si>
    <t>TR DA2/DA3 Rep3</t>
  </si>
  <si>
    <t>TR DA3/DA4</t>
  </si>
  <si>
    <t xml:space="preserve">BOJ Rep4 </t>
  </si>
  <si>
    <t xml:space="preserve">AC11 Rep4 </t>
  </si>
  <si>
    <t xml:space="preserve">AC10 Rep4 </t>
  </si>
  <si>
    <t xml:space="preserve">AC9 Rep4 </t>
  </si>
  <si>
    <t>FS Rep4</t>
  </si>
  <si>
    <t xml:space="preserve">AC8 Rep4 </t>
  </si>
  <si>
    <t xml:space="preserve">AC7 Rep4 </t>
  </si>
  <si>
    <t xml:space="preserve">AC6 Rep4 </t>
  </si>
  <si>
    <t xml:space="preserve">AC5 Rep4  </t>
  </si>
  <si>
    <t xml:space="preserve">AC4 Rep4  </t>
  </si>
  <si>
    <t xml:space="preserve">AC3 Rep4  </t>
  </si>
  <si>
    <t xml:space="preserve">AC2 Rep4  </t>
  </si>
  <si>
    <t xml:space="preserve">AC1 Rep4  </t>
  </si>
  <si>
    <t xml:space="preserve">IS Rep4 </t>
  </si>
  <si>
    <t>TR DA4/DA3</t>
  </si>
  <si>
    <t>TR DA3/DA2</t>
  </si>
  <si>
    <t xml:space="preserve">FS Rep3 </t>
  </si>
  <si>
    <t xml:space="preserve">EOJ Rep4 </t>
  </si>
  <si>
    <t>AC1/R5</t>
  </si>
  <si>
    <t>Start PRIB</t>
  </si>
  <si>
    <t>AC2/R5</t>
  </si>
  <si>
    <t>AC1/R6</t>
  </si>
  <si>
    <t xml:space="preserve">SJ-IAX-002-FS </t>
  </si>
  <si>
    <t xml:space="preserve">AC2/R6 </t>
  </si>
  <si>
    <t xml:space="preserve">AC3/R6 </t>
  </si>
  <si>
    <t xml:space="preserve">AC4/R6 </t>
  </si>
  <si>
    <t xml:space="preserve">AC5/R6 </t>
  </si>
  <si>
    <t xml:space="preserve">AC6/R6 </t>
  </si>
  <si>
    <t xml:space="preserve">SJ-IAX-004-FS </t>
  </si>
  <si>
    <t xml:space="preserve">Crown </t>
  </si>
  <si>
    <t xml:space="preserve">AC7/R6 </t>
  </si>
  <si>
    <t xml:space="preserve">AC8/R6 </t>
  </si>
  <si>
    <t xml:space="preserve">AC9/R6 </t>
  </si>
  <si>
    <t xml:space="preserve">AC10/R6 </t>
  </si>
  <si>
    <t xml:space="preserve">SJ-IAX-003-IS </t>
  </si>
  <si>
    <t xml:space="preserve">End PRIB </t>
  </si>
  <si>
    <t>AC14/R5</t>
  </si>
  <si>
    <t>TR SA/DA</t>
  </si>
  <si>
    <t>RE-route</t>
  </si>
  <si>
    <t>KP</t>
  </si>
  <si>
    <t>WGS84 SPHEROID</t>
  </si>
  <si>
    <t>POI</t>
  </si>
  <si>
    <t>Latitude (N)</t>
  </si>
  <si>
    <t>Longitude (W)</t>
  </si>
  <si>
    <t>Easting</t>
  </si>
  <si>
    <t>Northing</t>
  </si>
  <si>
    <t>60° 41.075209</t>
  </si>
  <si>
    <t>2° 32.624472</t>
  </si>
  <si>
    <t>60° 41.084798</t>
  </si>
  <si>
    <t>2° 32.624688</t>
  </si>
  <si>
    <t>60° 41.100634</t>
  </si>
  <si>
    <t>2° 32.635218</t>
  </si>
  <si>
    <t>60° 41.110641</t>
  </si>
  <si>
    <t>2° 32.643974</t>
  </si>
  <si>
    <t>60° 41.120847</t>
  </si>
  <si>
    <t>2° 32.654342</t>
  </si>
  <si>
    <t>60° 41.130492</t>
  </si>
  <si>
    <t>2° 32.662829</t>
  </si>
  <si>
    <t>Start of Bagging</t>
  </si>
  <si>
    <t>60° 41.133350</t>
  </si>
  <si>
    <t>2° 32.665348</t>
  </si>
  <si>
    <t>60° 41.134799</t>
  </si>
  <si>
    <t>2° 32.666690</t>
  </si>
  <si>
    <t>60° 41.135923</t>
  </si>
  <si>
    <t>2° 32.666279</t>
  </si>
  <si>
    <t>60° 41.136534</t>
  </si>
  <si>
    <t>2° 32.665325</t>
  </si>
  <si>
    <t>End of Bagging</t>
  </si>
  <si>
    <t>60° 41.146489</t>
  </si>
  <si>
    <t>2° 32.651112</t>
  </si>
  <si>
    <t>60° 41.169782</t>
  </si>
  <si>
    <t>2° 32.614553</t>
  </si>
  <si>
    <t>60° 41.171674</t>
  </si>
  <si>
    <t>2° 32.611626</t>
  </si>
  <si>
    <t>60° 41.173346</t>
  </si>
  <si>
    <t>2° 32.608955</t>
  </si>
  <si>
    <t>60° 41.174444</t>
  </si>
  <si>
    <t>2° 32.607193</t>
  </si>
  <si>
    <t>60° 41.179251</t>
  </si>
  <si>
    <t>2° 32.599720</t>
  </si>
  <si>
    <t>Mattress</t>
  </si>
  <si>
    <t>60° 41.220061</t>
  </si>
  <si>
    <t>2° 32.523451</t>
  </si>
  <si>
    <t>60° 41.239260</t>
  </si>
  <si>
    <t>2° 32.483673</t>
  </si>
  <si>
    <t>60° 41.267035</t>
  </si>
  <si>
    <t>2° 32.419153</t>
  </si>
  <si>
    <t>Start of Ducting</t>
  </si>
  <si>
    <t>60° 41.272415</t>
  </si>
  <si>
    <t>2° 32.406024</t>
  </si>
  <si>
    <t>End of Ducting</t>
  </si>
  <si>
    <t>60° 41.288040</t>
  </si>
  <si>
    <t>2° 32.369196</t>
  </si>
  <si>
    <t>60° 41.289272</t>
  </si>
  <si>
    <t>2° 32.367069</t>
  </si>
  <si>
    <t>60° 41.290398</t>
  </si>
  <si>
    <t>2° 32.365767</t>
  </si>
  <si>
    <t>Splice</t>
  </si>
  <si>
    <t>60° 41.290499</t>
  </si>
  <si>
    <t>2° 32.366854</t>
  </si>
  <si>
    <t>60° 41.290346</t>
  </si>
  <si>
    <t>2° 32.367614</t>
  </si>
  <si>
    <t>60° 41.289809</t>
  </si>
  <si>
    <t>2° 32.368270</t>
  </si>
  <si>
    <t>60° 41.289395</t>
  </si>
  <si>
    <t>2° 32.368561</t>
  </si>
  <si>
    <t>60° 41.289047</t>
  </si>
  <si>
    <t>2° 32.369159</t>
  </si>
  <si>
    <t>60° 41.288872</t>
  </si>
  <si>
    <t>2° 32.369942</t>
  </si>
  <si>
    <t>60° 41.288898</t>
  </si>
  <si>
    <t>2° 32.371227</t>
  </si>
  <si>
    <t>60° 41.289294</t>
  </si>
  <si>
    <t>2° 32.372067</t>
  </si>
  <si>
    <t>60° 41.289443</t>
  </si>
  <si>
    <t>2° 32.373109</t>
  </si>
  <si>
    <t>60° 41.289317</t>
  </si>
  <si>
    <t>2° 32.373957</t>
  </si>
  <si>
    <t>60° 41.289024</t>
  </si>
  <si>
    <t>2° 32.374993</t>
  </si>
  <si>
    <t>60° 41.288627</t>
  </si>
  <si>
    <t>2° 32.375493</t>
  </si>
  <si>
    <t>60° 41.287797</t>
  </si>
  <si>
    <t>2° 32.376945</t>
  </si>
  <si>
    <t>60° 41.287380</t>
  </si>
  <si>
    <t>2° 32.379433</t>
  </si>
  <si>
    <t>60° 41.287533</t>
  </si>
  <si>
    <t>2° 32.381562</t>
  </si>
  <si>
    <t>60° 41.282593</t>
  </si>
  <si>
    <t>2° 32.413064</t>
  </si>
  <si>
    <t>60° 41.279528</t>
  </si>
  <si>
    <t>2° 32.430367</t>
  </si>
  <si>
    <t>60° 41.235697</t>
  </si>
  <si>
    <t>2° 32.661594</t>
  </si>
  <si>
    <t>60° 41.234284</t>
  </si>
  <si>
    <t>2° 32.670546</t>
  </si>
  <si>
    <t>60° 41.233495</t>
  </si>
  <si>
    <t>2° 32.677752</t>
  </si>
  <si>
    <t>60° 41.233394</t>
  </si>
  <si>
    <t>2° 32.679819</t>
  </si>
  <si>
    <t>60° 41.229341</t>
  </si>
  <si>
    <t>2° 32.731509</t>
  </si>
  <si>
    <t>60° 41.228455</t>
  </si>
  <si>
    <t>2° 32.743661</t>
  </si>
  <si>
    <t>60° 41.228203</t>
  </si>
  <si>
    <t>2° 32.751893</t>
  </si>
  <si>
    <t>2° 32.757811</t>
  </si>
  <si>
    <t>60° 41.229265</t>
  </si>
  <si>
    <t>2° 32.764885</t>
  </si>
  <si>
    <t>60° 41.230776</t>
  </si>
  <si>
    <t>2° 32.776827</t>
  </si>
  <si>
    <t>60° 41.232491</t>
  </si>
  <si>
    <t>2° 32.788448</t>
  </si>
  <si>
    <t>60° 41.236089</t>
  </si>
  <si>
    <t>2° 32.802723</t>
  </si>
  <si>
    <t>60° 41.236967</t>
  </si>
  <si>
    <t>2° 32.805698</t>
  </si>
  <si>
    <t>60° 41.238416</t>
  </si>
  <si>
    <t>2° 32.810435</t>
  </si>
  <si>
    <t>60° 41.244376</t>
  </si>
  <si>
    <t>2° 32.827115</t>
  </si>
  <si>
    <t>60° 41.254501</t>
  </si>
  <si>
    <t>2° 32.848396</t>
  </si>
  <si>
    <t>60° 41.279593</t>
  </si>
  <si>
    <t>2° 32.891482</t>
  </si>
  <si>
    <t>60° 41.290943</t>
  </si>
  <si>
    <t>2° 32.911867</t>
  </si>
  <si>
    <t>60° 41.296260</t>
  </si>
  <si>
    <t>2° 32.919867</t>
  </si>
  <si>
    <t>60° 41.305070</t>
  </si>
  <si>
    <t>2° 32.930279</t>
  </si>
  <si>
    <t>60° 41.314146</t>
  </si>
  <si>
    <t>2° 32.937952</t>
  </si>
  <si>
    <t>60° 41.322068</t>
  </si>
  <si>
    <t>2° 32.942082</t>
  </si>
  <si>
    <t>60° 41.330072</t>
  </si>
  <si>
    <t>2° 32.944782</t>
  </si>
  <si>
    <t>60° 41.337221</t>
  </si>
  <si>
    <t>2° 32.946638</t>
  </si>
  <si>
    <t>60° 41.344864</t>
  </si>
  <si>
    <t>2° 32.947641</t>
  </si>
  <si>
    <t>60° 41.353682</t>
  </si>
  <si>
    <t>2° 32.945869</t>
  </si>
  <si>
    <t>60° 41.360779</t>
  </si>
  <si>
    <t>2° 32.943474</t>
  </si>
  <si>
    <t>60° 41.374270</t>
  </si>
  <si>
    <t>2° 32.935946</t>
  </si>
  <si>
    <t>60° 41.385486</t>
  </si>
  <si>
    <t>2° 32.926285</t>
  </si>
  <si>
    <t>60° 41.397366</t>
  </si>
  <si>
    <t>2° 32.913935</t>
  </si>
  <si>
    <t>60° 41.408970</t>
  </si>
  <si>
    <t>2° 32.893238</t>
  </si>
  <si>
    <t>60° 41.418097</t>
  </si>
  <si>
    <t>2° 32.872949</t>
  </si>
  <si>
    <t>60° 41.426529</t>
  </si>
  <si>
    <t>2° 32.852626</t>
  </si>
  <si>
    <t>60° 41.483612</t>
  </si>
  <si>
    <t>2° 32.709903</t>
  </si>
  <si>
    <t>Clair Platform</t>
  </si>
  <si>
    <t>60° 41.310889</t>
  </si>
  <si>
    <t>2° 32.363783</t>
  </si>
  <si>
    <t>60° 41.346461</t>
  </si>
  <si>
    <t>2° 32.349959</t>
  </si>
  <si>
    <t>60° 41.370841</t>
  </si>
  <si>
    <t>2° 32.297720</t>
  </si>
  <si>
    <t>60° 41.380076</t>
  </si>
  <si>
    <t>2° 32.240348</t>
  </si>
  <si>
    <t>60° 41.381267</t>
  </si>
  <si>
    <t>2° 32.210898</t>
  </si>
  <si>
    <t>60° 41.381847</t>
  </si>
  <si>
    <t>2° 32.207242</t>
  </si>
  <si>
    <t>60° 41.383490</t>
  </si>
  <si>
    <t>2° 32.208888</t>
  </si>
  <si>
    <t>60° 41.380411</t>
  </si>
  <si>
    <t>2° 32.254878</t>
  </si>
  <si>
    <t>60° 41.378608</t>
  </si>
  <si>
    <t>2° 32.331722</t>
  </si>
  <si>
    <t>60° 41.389184</t>
  </si>
  <si>
    <t>2° 32.373057</t>
  </si>
  <si>
    <t>60° 41.414850</t>
  </si>
  <si>
    <t>2° 32.398706</t>
  </si>
  <si>
    <t>60° 41.437164</t>
  </si>
  <si>
    <t>2° 32.412978</t>
  </si>
  <si>
    <t>60° 42.810508</t>
  </si>
  <si>
    <t>2° -30.883805</t>
  </si>
  <si>
    <t>60° 44.021716</t>
  </si>
  <si>
    <t>2° -29.570953</t>
  </si>
  <si>
    <t>60° 44.071284</t>
  </si>
  <si>
    <t>2° -29.685835</t>
  </si>
  <si>
    <t>60° 44.090740</t>
  </si>
  <si>
    <t>2° -29.721011</t>
  </si>
  <si>
    <t>60° 44.105421</t>
  </si>
  <si>
    <t>2° -29.747152</t>
  </si>
  <si>
    <t>60° 44.121013</t>
  </si>
  <si>
    <t>2° -29.780619</t>
  </si>
  <si>
    <t>60° 44.137342</t>
  </si>
  <si>
    <t>2° -29.821094</t>
  </si>
  <si>
    <t>End of Bend Restrictors/Clair Ridge Platform</t>
  </si>
  <si>
    <t>Shefa Seg6 - Seg6.1 NEW 2015</t>
  </si>
  <si>
    <t>SHEFA2 - SEGMENT6</t>
  </si>
  <si>
    <t>SHEFA2 - SEGMENT6_1</t>
  </si>
  <si>
    <t>Clair end</t>
  </si>
  <si>
    <t>Branching Unit to Clair Platform</t>
  </si>
  <si>
    <t>Crossing Farice</t>
  </si>
  <si>
    <t>2° 32.644000</t>
  </si>
  <si>
    <t>60° 41.263000</t>
  </si>
  <si>
    <t>60° 40.638000</t>
  </si>
  <si>
    <t>2° 31.722000</t>
  </si>
  <si>
    <t>Deployed by CTC/Subsea7</t>
  </si>
  <si>
    <t>60° 32.973000</t>
  </si>
  <si>
    <t>60° 30.512000</t>
  </si>
  <si>
    <t>2° 44.395000</t>
  </si>
  <si>
    <t>2° 55.745000</t>
  </si>
  <si>
    <t>Separate Shore End RPL</t>
  </si>
  <si>
    <t>300m</t>
  </si>
  <si>
    <t>200m Conduit</t>
  </si>
  <si>
    <t xml:space="preserve">400m Conduit </t>
  </si>
  <si>
    <t>500m</t>
  </si>
  <si>
    <t>SLD
Code</t>
  </si>
  <si>
    <t>Icon
Code</t>
  </si>
  <si>
    <t>Calc
KP</t>
  </si>
  <si>
    <t>Cum
KP</t>
  </si>
  <si>
    <t>Slack</t>
  </si>
  <si>
    <t>Calc
Cable</t>
  </si>
  <si>
    <t>Cum
Cable</t>
  </si>
  <si>
    <t>SLD
Event KP</t>
  </si>
  <si>
    <t>Section
Slack</t>
  </si>
  <si>
    <t>Section
KP</t>
  </si>
  <si>
    <t>SLD
Event Cable</t>
  </si>
  <si>
    <t>Section
Cable</t>
  </si>
  <si>
    <t>Repeater
Spans</t>
  </si>
  <si>
    <t>Cum Land
and Marine</t>
  </si>
  <si>
    <t>Bearing
(°)</t>
  </si>
  <si>
    <t>BM</t>
  </si>
  <si>
    <t>BL</t>
  </si>
  <si>
    <t>TR</t>
  </si>
  <si>
    <t>JN</t>
  </si>
  <si>
    <t>BU</t>
  </si>
  <si>
    <t>Original SLD</t>
  </si>
  <si>
    <t>Burial
depth
(m)</t>
  </si>
  <si>
    <t>Vessel
Install</t>
  </si>
  <si>
    <t>Date
Install</t>
  </si>
  <si>
    <t>BMH SHETLAND</t>
  </si>
  <si>
    <t/>
  </si>
  <si>
    <t>TR DA 36/SA 36</t>
  </si>
  <si>
    <t>CA=70</t>
  </si>
  <si>
    <t>CA=74, db= shefa_ii_seg 8_cable_sausage_gmcd78, feature= Fibre_Optic_Cable, at N59 35.6275  W001</t>
  </si>
  <si>
    <t>PLIB - IDX - 21-08-2018</t>
  </si>
  <si>
    <t>Start Bight</t>
  </si>
  <si>
    <t>TR SA 36/DA; NSW to URC2 cable type</t>
  </si>
  <si>
    <t>Bight Crown</t>
  </si>
  <si>
    <t>TR DA/DA 36; URC2 to NSW cable type</t>
  </si>
  <si>
    <t>JB - DA 36/SA 36</t>
  </si>
  <si>
    <t>FS-ISN-02</t>
  </si>
  <si>
    <t xml:space="preserve">IS-ISN-01 </t>
  </si>
  <si>
    <t>TR SA 36/DA</t>
  </si>
  <si>
    <t>TR DA/DA 36</t>
  </si>
  <si>
    <t>CABLE SUMMARY</t>
  </si>
  <si>
    <t>BODIES</t>
  </si>
  <si>
    <t>CABLE</t>
  </si>
  <si>
    <t>Joint</t>
  </si>
  <si>
    <t>SYSTEM</t>
  </si>
  <si>
    <t>SPARE</t>
  </si>
  <si>
    <t>Comments</t>
  </si>
  <si>
    <t>SLD</t>
  </si>
  <si>
    <t>SHEFA-2 Segment 5</t>
  </si>
  <si>
    <t>SHEFA-2 Segment 6</t>
  </si>
  <si>
    <t>SHEFA-2 Segment 6.1</t>
  </si>
  <si>
    <t>BRANCH TO CLAIR RIDGE</t>
  </si>
  <si>
    <t>BRANCH TO CLAIR</t>
  </si>
  <si>
    <t>BRANCH TO GLEN LYON</t>
  </si>
  <si>
    <t>SHEFA-2 Segment 7</t>
  </si>
  <si>
    <t>FAROES - SHETLAND</t>
  </si>
  <si>
    <t>SHEFA-2 Segment 8</t>
  </si>
  <si>
    <t xml:space="preserve"> SHETLAND - ORKNEY</t>
  </si>
  <si>
    <t>SHEFA-2 Segment 9</t>
  </si>
  <si>
    <t xml:space="preserve"> ORKNEY - SCOTLAND</t>
  </si>
  <si>
    <t>SHEFA-2 RPL FOR SEGMENT 5 - 9_ FAROESE TELECOM/SHEFA_TEL +298 323500</t>
  </si>
  <si>
    <t>Ayre of Cara - Banff</t>
  </si>
  <si>
    <t>BU - Glen Lyon</t>
  </si>
  <si>
    <t>BU - Clair</t>
  </si>
  <si>
    <t>BU - Clair Ridge</t>
  </si>
  <si>
    <t>Hvítanes - Maywick</t>
  </si>
  <si>
    <t>Sandwick - Ayre of Cara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</si>
</sst>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0.0000"/>
    <numFmt numFmtId="165" formatCode="####"/>
    <numFmt numFmtId="166" formatCode="000.0&quot;°&quot;"/>
    <numFmt numFmtId="167" formatCode="[Red][&lt;=-0.29]0.0\°&quot; Port&quot;;[Color10][&gt;0.3]0.0\°&quot; Stbd&quot;;[White]0.0\°"/>
    <numFmt numFmtId="168" formatCode="0.000"/>
    <numFmt numFmtId="169" formatCode="##0.00&quot;%&quot;"/>
    <numFmt numFmtId="170" formatCode="00"/>
    <numFmt numFmtId="171" formatCode="000"/>
    <numFmt numFmtId="172" formatCode="0.000000"/>
    <numFmt numFmtId="173" formatCode="000.0"/>
  </numFmts>
  <fonts count="4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b/>
      <sz val="8"/>
      <name val="Trebuchet MS"/>
      <family val="2"/>
    </font>
    <font>
      <sz val="8"/>
      <name val="Trebuchet MS"/>
      <family val="2"/>
    </font>
    <font>
      <sz val="8"/>
      <color indexed="81"/>
      <name val="Tahoma"/>
      <family val="2"/>
    </font>
    <font>
      <sz val="11"/>
      <name val="FuturaA Bk BT"/>
    </font>
    <font>
      <sz val="10"/>
      <name val="FuturaA Bk BT"/>
    </font>
    <font>
      <sz val="10"/>
      <name val="MS Sans Serif"/>
      <family val="2"/>
    </font>
    <font>
      <b/>
      <sz val="10"/>
      <name val="Arial"/>
      <family val="2"/>
    </font>
    <font>
      <sz val="10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3" borderId="0" applyNumberFormat="0" applyBorder="0" applyAlignment="0" applyProtection="0"/>
    <xf numFmtId="0" fontId="5" fillId="21" borderId="2" applyNumberFormat="0" applyAlignment="0" applyProtection="0"/>
    <xf numFmtId="0" fontId="8" fillId="22" borderId="3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9" fillId="27" borderId="41" applyNumberFormat="0" applyAlignment="0" applyProtection="0"/>
    <xf numFmtId="0" fontId="12" fillId="0" borderId="7" applyNumberFormat="0" applyFill="0" applyAlignment="0" applyProtection="0"/>
    <xf numFmtId="0" fontId="40" fillId="28" borderId="0" applyNumberFormat="0" applyBorder="0" applyAlignment="0" applyProtection="0"/>
    <xf numFmtId="0" fontId="38" fillId="0" borderId="0"/>
    <xf numFmtId="0" fontId="18" fillId="0" borderId="0"/>
    <xf numFmtId="0" fontId="19" fillId="0" borderId="0"/>
    <xf numFmtId="0" fontId="1" fillId="0" borderId="0"/>
    <xf numFmtId="0" fontId="22" fillId="0" borderId="0"/>
    <xf numFmtId="0" fontId="41" fillId="0" borderId="0"/>
    <xf numFmtId="0" fontId="42" fillId="0" borderId="0"/>
    <xf numFmtId="0" fontId="1" fillId="0" borderId="0"/>
    <xf numFmtId="0" fontId="19" fillId="0" borderId="0"/>
    <xf numFmtId="0" fontId="20" fillId="20" borderId="1" applyNumberFormat="0" applyFont="0" applyAlignment="0" applyProtection="0"/>
    <xf numFmtId="0" fontId="38" fillId="25" borderId="40" applyNumberFormat="0" applyFont="0" applyAlignment="0" applyProtection="0"/>
    <xf numFmtId="0" fontId="43" fillId="26" borderId="42" applyNumberFormat="0" applyAlignment="0" applyProtection="0"/>
    <xf numFmtId="0" fontId="13" fillId="0" borderId="0" applyNumberFormat="0" applyFill="0" applyBorder="0" applyAlignment="0" applyProtection="0"/>
    <xf numFmtId="0" fontId="44" fillId="0" borderId="43" applyNumberFormat="0" applyFill="0" applyAlignment="0" applyProtection="0"/>
    <xf numFmtId="0" fontId="4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38" fillId="0" borderId="8" xfId="37" applyBorder="1"/>
    <xf numFmtId="3" fontId="38" fillId="0" borderId="8" xfId="37" applyNumberFormat="1" applyBorder="1"/>
    <xf numFmtId="0" fontId="15" fillId="0" borderId="8" xfId="44" applyFont="1" applyBorder="1" applyAlignment="1">
      <alignment horizontal="center" vertical="justify" wrapText="1"/>
    </xf>
    <xf numFmtId="165" fontId="15" fillId="0" borderId="11" xfId="44" applyNumberFormat="1" applyFont="1" applyFill="1" applyBorder="1" applyAlignment="1">
      <alignment horizontal="center" vertical="justify" wrapText="1"/>
    </xf>
    <xf numFmtId="166" fontId="15" fillId="0" borderId="11" xfId="44" applyNumberFormat="1" applyFont="1" applyFill="1" applyBorder="1" applyAlignment="1">
      <alignment horizontal="center" vertical="justify" wrapText="1"/>
    </xf>
    <xf numFmtId="167" fontId="15" fillId="0" borderId="8" xfId="44" applyNumberFormat="1" applyFont="1" applyFill="1" applyBorder="1" applyAlignment="1">
      <alignment horizontal="center" vertical="justify" wrapText="1"/>
    </xf>
    <xf numFmtId="1" fontId="15" fillId="0" borderId="8" xfId="44" applyNumberFormat="1" applyFont="1" applyBorder="1" applyAlignment="1">
      <alignment horizontal="center" vertical="justify" wrapText="1"/>
    </xf>
    <xf numFmtId="168" fontId="15" fillId="0" borderId="8" xfId="44" applyNumberFormat="1" applyFont="1" applyBorder="1" applyAlignment="1">
      <alignment horizontal="center" vertical="justify" wrapText="1"/>
    </xf>
    <xf numFmtId="168" fontId="15" fillId="0" borderId="8" xfId="44" applyNumberFormat="1" applyFont="1" applyFill="1" applyBorder="1" applyAlignment="1">
      <alignment horizontal="center" vertical="justify" wrapText="1"/>
    </xf>
    <xf numFmtId="0" fontId="15" fillId="0" borderId="8" xfId="44" applyNumberFormat="1" applyFont="1" applyBorder="1" applyAlignment="1">
      <alignment horizontal="center" vertical="justify" wrapText="1"/>
    </xf>
    <xf numFmtId="169" fontId="15" fillId="0" borderId="8" xfId="44" applyNumberFormat="1" applyFont="1" applyBorder="1" applyAlignment="1">
      <alignment horizontal="center" vertical="justify" wrapText="1"/>
    </xf>
    <xf numFmtId="0" fontId="15" fillId="0" borderId="8" xfId="44" applyFont="1" applyFill="1" applyBorder="1" applyAlignment="1">
      <alignment horizontal="center" vertical="justify" wrapText="1"/>
    </xf>
    <xf numFmtId="168" fontId="15" fillId="0" borderId="12" xfId="44" applyNumberFormat="1" applyFont="1" applyFill="1" applyBorder="1" applyAlignment="1">
      <alignment horizontal="center" vertical="justify" wrapText="1"/>
    </xf>
    <xf numFmtId="0" fontId="16" fillId="0" borderId="8" xfId="44" applyFont="1" applyBorder="1" applyAlignment="1">
      <alignment horizontal="center" vertical="justify"/>
    </xf>
    <xf numFmtId="0" fontId="16" fillId="0" borderId="0" xfId="44" applyNumberFormat="1" applyFont="1" applyAlignment="1">
      <alignment horizontal="center" vertical="justify"/>
    </xf>
    <xf numFmtId="0" fontId="16" fillId="0" borderId="0" xfId="44" applyFont="1" applyAlignment="1">
      <alignment horizontal="center" vertical="justify"/>
    </xf>
    <xf numFmtId="0" fontId="15" fillId="0" borderId="10" xfId="44" applyFont="1" applyBorder="1" applyAlignment="1">
      <alignment horizontal="center"/>
    </xf>
    <xf numFmtId="0" fontId="15" fillId="0" borderId="10" xfId="44" applyFont="1" applyBorder="1" applyAlignment="1">
      <alignment horizontal="left"/>
    </xf>
    <xf numFmtId="170" fontId="15" fillId="0" borderId="13" xfId="44" applyNumberFormat="1" applyFont="1" applyFill="1" applyBorder="1" applyAlignment="1">
      <alignment horizontal="right"/>
    </xf>
    <xf numFmtId="164" fontId="15" fillId="0" borderId="14" xfId="44" applyNumberFormat="1" applyFont="1" applyFill="1" applyBorder="1" applyAlignment="1">
      <alignment horizontal="right"/>
    </xf>
    <xf numFmtId="0" fontId="15" fillId="0" borderId="15" xfId="44" applyFont="1" applyFill="1" applyBorder="1" applyAlignment="1">
      <alignment horizontal="right"/>
    </xf>
    <xf numFmtId="171" fontId="15" fillId="0" borderId="13" xfId="44" applyNumberFormat="1" applyFont="1" applyFill="1" applyBorder="1" applyAlignment="1">
      <alignment horizontal="right"/>
    </xf>
    <xf numFmtId="164" fontId="15" fillId="0" borderId="14" xfId="44" applyNumberFormat="1" applyFont="1" applyFill="1" applyBorder="1" applyAlignment="1">
      <alignment horizontal="center"/>
    </xf>
    <xf numFmtId="0" fontId="15" fillId="0" borderId="15" xfId="44" applyFont="1" applyFill="1" applyBorder="1" applyAlignment="1">
      <alignment horizontal="center"/>
    </xf>
    <xf numFmtId="165" fontId="15" fillId="0" borderId="15" xfId="44" applyNumberFormat="1" applyFont="1" applyFill="1" applyBorder="1" applyAlignment="1">
      <alignment horizontal="center"/>
    </xf>
    <xf numFmtId="166" fontId="15" fillId="0" borderId="15" xfId="44" applyNumberFormat="1" applyFont="1" applyFill="1" applyBorder="1" applyAlignment="1">
      <alignment horizontal="center"/>
    </xf>
    <xf numFmtId="167" fontId="15" fillId="0" borderId="10" xfId="44" applyNumberFormat="1" applyFont="1" applyFill="1" applyBorder="1" applyAlignment="1">
      <alignment horizontal="center" wrapText="1"/>
    </xf>
    <xf numFmtId="1" fontId="15" fillId="0" borderId="10" xfId="44" applyNumberFormat="1" applyFont="1" applyFill="1" applyBorder="1" applyAlignment="1">
      <alignment horizontal="center" wrapText="1"/>
    </xf>
    <xf numFmtId="168" fontId="15" fillId="0" borderId="10" xfId="44" applyNumberFormat="1" applyFont="1" applyFill="1" applyBorder="1" applyAlignment="1">
      <alignment horizontal="right"/>
    </xf>
    <xf numFmtId="0" fontId="15" fillId="0" borderId="10" xfId="44" applyNumberFormat="1" applyFont="1" applyFill="1" applyBorder="1" applyAlignment="1">
      <alignment horizontal="center" wrapText="1"/>
    </xf>
    <xf numFmtId="169" fontId="15" fillId="0" borderId="10" xfId="44" applyNumberFormat="1" applyFont="1" applyFill="1" applyBorder="1" applyAlignment="1">
      <alignment horizontal="center" wrapText="1"/>
    </xf>
    <xf numFmtId="168" fontId="15" fillId="0" borderId="10" xfId="44" applyNumberFormat="1" applyFont="1" applyFill="1" applyBorder="1" applyAlignment="1">
      <alignment horizontal="right" wrapText="1"/>
    </xf>
    <xf numFmtId="168" fontId="15" fillId="0" borderId="10" xfId="44" applyNumberFormat="1" applyFont="1" applyFill="1" applyBorder="1" applyAlignment="1">
      <alignment horizontal="left"/>
    </xf>
    <xf numFmtId="168" fontId="15" fillId="0" borderId="10" xfId="44" applyNumberFormat="1" applyFont="1" applyFill="1" applyBorder="1" applyAlignment="1">
      <alignment horizontal="center"/>
    </xf>
    <xf numFmtId="168" fontId="15" fillId="0" borderId="16" xfId="44" applyNumberFormat="1" applyFont="1" applyFill="1" applyBorder="1" applyAlignment="1">
      <alignment horizontal="right"/>
    </xf>
    <xf numFmtId="168" fontId="15" fillId="0" borderId="17" xfId="44" applyNumberFormat="1" applyFont="1" applyBorder="1"/>
    <xf numFmtId="0" fontId="16" fillId="0" borderId="17" xfId="44" applyFont="1" applyBorder="1"/>
    <xf numFmtId="0" fontId="16" fillId="0" borderId="10" xfId="44" applyFont="1" applyBorder="1"/>
    <xf numFmtId="168" fontId="16" fillId="0" borderId="10" xfId="44" applyNumberFormat="1" applyFont="1" applyBorder="1"/>
    <xf numFmtId="0" fontId="16" fillId="0" borderId="0" xfId="44" applyNumberFormat="1" applyFont="1"/>
    <xf numFmtId="0" fontId="16" fillId="0" borderId="0" xfId="44" applyFont="1"/>
    <xf numFmtId="0" fontId="16" fillId="0" borderId="8" xfId="44" applyFont="1" applyBorder="1" applyAlignment="1">
      <alignment horizontal="center"/>
    </xf>
    <xf numFmtId="0" fontId="16" fillId="0" borderId="8" xfId="44" applyFont="1" applyBorder="1" applyAlignment="1">
      <alignment horizontal="left"/>
    </xf>
    <xf numFmtId="170" fontId="16" fillId="0" borderId="8" xfId="44" applyNumberFormat="1" applyFont="1" applyBorder="1" applyAlignment="1">
      <alignment horizontal="right"/>
    </xf>
    <xf numFmtId="164" fontId="16" fillId="0" borderId="8" xfId="44" applyNumberFormat="1" applyFont="1" applyBorder="1" applyAlignment="1">
      <alignment horizontal="right"/>
    </xf>
    <xf numFmtId="0" fontId="16" fillId="0" borderId="8" xfId="44" applyFont="1" applyBorder="1" applyAlignment="1">
      <alignment horizontal="right"/>
    </xf>
    <xf numFmtId="171" fontId="16" fillId="0" borderId="8" xfId="44" applyNumberFormat="1" applyFont="1" applyBorder="1" applyAlignment="1">
      <alignment horizontal="right"/>
    </xf>
    <xf numFmtId="164" fontId="16" fillId="0" borderId="8" xfId="44" applyNumberFormat="1" applyFont="1" applyBorder="1"/>
    <xf numFmtId="0" fontId="16" fillId="0" borderId="8" xfId="44" applyFont="1" applyBorder="1"/>
    <xf numFmtId="165" fontId="16" fillId="0" borderId="8" xfId="44" applyNumberFormat="1" applyFont="1" applyFill="1" applyBorder="1"/>
    <xf numFmtId="166" fontId="16" fillId="0" borderId="8" xfId="44" applyNumberFormat="1" applyFont="1" applyFill="1" applyBorder="1"/>
    <xf numFmtId="167" fontId="16" fillId="0" borderId="8" xfId="44" applyNumberFormat="1" applyFont="1" applyFill="1" applyBorder="1" applyAlignment="1">
      <alignment horizontal="center"/>
    </xf>
    <xf numFmtId="1" fontId="16" fillId="0" borderId="8" xfId="44" applyNumberFormat="1" applyFont="1" applyBorder="1" applyAlignment="1">
      <alignment horizontal="center"/>
    </xf>
    <xf numFmtId="168" fontId="16" fillId="0" borderId="8" xfId="44" applyNumberFormat="1" applyFont="1" applyBorder="1" applyAlignment="1">
      <alignment horizontal="right"/>
    </xf>
    <xf numFmtId="168" fontId="16" fillId="0" borderId="8" xfId="44" applyNumberFormat="1" applyFont="1" applyFill="1" applyBorder="1" applyAlignment="1">
      <alignment horizontal="right"/>
    </xf>
    <xf numFmtId="0" fontId="16" fillId="0" borderId="8" xfId="44" applyNumberFormat="1" applyFont="1" applyBorder="1" applyAlignment="1">
      <alignment horizontal="center"/>
    </xf>
    <xf numFmtId="169" fontId="16" fillId="0" borderId="8" xfId="44" applyNumberFormat="1" applyFont="1" applyBorder="1" applyAlignment="1">
      <alignment horizontal="center"/>
    </xf>
    <xf numFmtId="0" fontId="16" fillId="0" borderId="8" xfId="44" applyFont="1" applyFill="1" applyBorder="1"/>
    <xf numFmtId="168" fontId="16" fillId="0" borderId="8" xfId="44" applyNumberFormat="1" applyFont="1" applyBorder="1"/>
    <xf numFmtId="0" fontId="16" fillId="0" borderId="0" xfId="44" applyNumberFormat="1" applyFont="1" applyBorder="1"/>
    <xf numFmtId="0" fontId="16" fillId="0" borderId="0" xfId="44" applyFont="1" applyBorder="1"/>
    <xf numFmtId="0" fontId="16" fillId="0" borderId="0" xfId="44" applyFont="1" applyAlignment="1">
      <alignment horizontal="center"/>
    </xf>
    <xf numFmtId="0" fontId="16" fillId="0" borderId="0" xfId="44" applyFont="1" applyAlignment="1">
      <alignment horizontal="left"/>
    </xf>
    <xf numFmtId="170" fontId="16" fillId="0" borderId="0" xfId="44" applyNumberFormat="1" applyFont="1" applyAlignment="1">
      <alignment horizontal="right"/>
    </xf>
    <xf numFmtId="164" fontId="16" fillId="0" borderId="0" xfId="44" applyNumberFormat="1" applyFont="1" applyAlignment="1">
      <alignment horizontal="right"/>
    </xf>
    <xf numFmtId="0" fontId="16" fillId="0" borderId="0" xfId="44" applyFont="1" applyAlignment="1">
      <alignment horizontal="right"/>
    </xf>
    <xf numFmtId="171" fontId="16" fillId="0" borderId="0" xfId="44" applyNumberFormat="1" applyFont="1" applyAlignment="1">
      <alignment horizontal="right"/>
    </xf>
    <xf numFmtId="164" fontId="16" fillId="0" borderId="0" xfId="44" applyNumberFormat="1" applyFont="1"/>
    <xf numFmtId="165" fontId="16" fillId="0" borderId="0" xfId="44" applyNumberFormat="1" applyFont="1" applyFill="1"/>
    <xf numFmtId="166" fontId="16" fillId="0" borderId="0" xfId="44" applyNumberFormat="1" applyFont="1" applyFill="1"/>
    <xf numFmtId="167" fontId="16" fillId="0" borderId="0" xfId="44" applyNumberFormat="1" applyFont="1" applyFill="1" applyAlignment="1">
      <alignment horizontal="center"/>
    </xf>
    <xf numFmtId="1" fontId="16" fillId="0" borderId="0" xfId="44" applyNumberFormat="1" applyFont="1" applyAlignment="1">
      <alignment horizontal="center"/>
    </xf>
    <xf numFmtId="168" fontId="16" fillId="0" borderId="0" xfId="44" applyNumberFormat="1" applyFont="1" applyAlignment="1">
      <alignment horizontal="right"/>
    </xf>
    <xf numFmtId="168" fontId="16" fillId="0" borderId="0" xfId="44" applyNumberFormat="1" applyFont="1" applyFill="1" applyAlignment="1">
      <alignment horizontal="right"/>
    </xf>
    <xf numFmtId="0" fontId="16" fillId="0" borderId="12" xfId="44" applyNumberFormat="1" applyFont="1" applyBorder="1" applyAlignment="1">
      <alignment horizontal="center"/>
    </xf>
    <xf numFmtId="169" fontId="16" fillId="0" borderId="18" xfId="44" applyNumberFormat="1" applyFont="1" applyBorder="1" applyAlignment="1">
      <alignment horizontal="center"/>
    </xf>
    <xf numFmtId="168" fontId="16" fillId="0" borderId="11" xfId="44" applyNumberFormat="1" applyFont="1" applyBorder="1" applyAlignment="1">
      <alignment horizontal="right"/>
    </xf>
    <xf numFmtId="0" fontId="16" fillId="0" borderId="0" xfId="44" applyFont="1" applyFill="1"/>
    <xf numFmtId="169" fontId="16" fillId="0" borderId="0" xfId="44" applyNumberFormat="1" applyFont="1" applyAlignment="1">
      <alignment horizontal="center"/>
    </xf>
    <xf numFmtId="168" fontId="16" fillId="0" borderId="0" xfId="44" applyNumberFormat="1" applyFont="1"/>
    <xf numFmtId="0" fontId="16" fillId="0" borderId="0" xfId="44" applyNumberFormat="1" applyFont="1" applyAlignment="1">
      <alignment horizontal="center"/>
    </xf>
    <xf numFmtId="0" fontId="0" fillId="0" borderId="8" xfId="0" applyBorder="1" applyAlignment="1">
      <alignment horizontal="center"/>
    </xf>
    <xf numFmtId="3" fontId="0" fillId="0" borderId="0" xfId="0" applyNumberFormat="1"/>
    <xf numFmtId="0" fontId="1" fillId="0" borderId="0" xfId="40" applyFont="1"/>
    <xf numFmtId="0" fontId="1" fillId="0" borderId="0" xfId="40"/>
    <xf numFmtId="0" fontId="1" fillId="0" borderId="10" xfId="40" applyBorder="1" applyAlignment="1">
      <alignment horizontal="center"/>
    </xf>
    <xf numFmtId="0" fontId="1" fillId="0" borderId="10" xfId="40" applyBorder="1"/>
    <xf numFmtId="0" fontId="1" fillId="0" borderId="9" xfId="40" applyBorder="1" applyAlignment="1">
      <alignment horizontal="center"/>
    </xf>
    <xf numFmtId="0" fontId="1" fillId="0" borderId="8" xfId="40" applyBorder="1" applyAlignment="1">
      <alignment horizontal="center"/>
    </xf>
    <xf numFmtId="0" fontId="1" fillId="0" borderId="9" xfId="40" applyBorder="1"/>
    <xf numFmtId="0" fontId="1" fillId="0" borderId="8" xfId="40" applyBorder="1"/>
    <xf numFmtId="3" fontId="1" fillId="0" borderId="8" xfId="40" applyNumberFormat="1" applyBorder="1"/>
    <xf numFmtId="0" fontId="1" fillId="29" borderId="8" xfId="40" applyFill="1" applyBorder="1"/>
    <xf numFmtId="3" fontId="1" fillId="30" borderId="8" xfId="40" applyNumberFormat="1" applyFill="1" applyBorder="1"/>
    <xf numFmtId="0" fontId="44" fillId="29" borderId="8" xfId="37" applyFont="1" applyFill="1" applyBorder="1"/>
    <xf numFmtId="0" fontId="44" fillId="31" borderId="8" xfId="37" applyFont="1" applyFill="1" applyBorder="1"/>
    <xf numFmtId="3" fontId="44" fillId="31" borderId="8" xfId="37" applyNumberFormat="1" applyFont="1" applyFill="1" applyBorder="1"/>
    <xf numFmtId="0" fontId="21" fillId="31" borderId="8" xfId="40" applyFont="1" applyFill="1" applyBorder="1"/>
    <xf numFmtId="0" fontId="22" fillId="0" borderId="0" xfId="41"/>
    <xf numFmtId="0" fontId="24" fillId="0" borderId="19" xfId="41" applyFont="1" applyBorder="1" applyAlignment="1">
      <alignment horizontal="center" vertical="center"/>
    </xf>
    <xf numFmtId="0" fontId="24" fillId="0" borderId="20" xfId="41" applyFont="1" applyBorder="1" applyAlignment="1">
      <alignment horizontal="center" vertical="center"/>
    </xf>
    <xf numFmtId="1" fontId="24" fillId="0" borderId="21" xfId="41" quotePrefix="1" applyNumberFormat="1" applyFont="1" applyBorder="1" applyAlignment="1">
      <alignment horizontal="center" vertical="center"/>
    </xf>
    <xf numFmtId="0" fontId="25" fillId="23" borderId="8" xfId="41" applyFont="1" applyFill="1" applyBorder="1"/>
    <xf numFmtId="0" fontId="22" fillId="23" borderId="8" xfId="41" applyFill="1" applyBorder="1"/>
    <xf numFmtId="0" fontId="22" fillId="23" borderId="8" xfId="41" quotePrefix="1" applyFill="1" applyBorder="1" applyAlignment="1">
      <alignment horizontal="left"/>
    </xf>
    <xf numFmtId="1" fontId="22" fillId="0" borderId="8" xfId="41" applyNumberFormat="1" applyBorder="1" applyAlignment="1">
      <alignment horizontal="center"/>
    </xf>
    <xf numFmtId="0" fontId="25" fillId="0" borderId="8" xfId="41" applyFont="1" applyBorder="1"/>
    <xf numFmtId="0" fontId="22" fillId="0" borderId="8" xfId="41" applyBorder="1"/>
    <xf numFmtId="1" fontId="25" fillId="0" borderId="8" xfId="41" applyNumberFormat="1" applyFont="1" applyBorder="1" applyAlignment="1">
      <alignment horizontal="center"/>
    </xf>
    <xf numFmtId="0" fontId="22" fillId="23" borderId="8" xfId="41" applyFill="1" applyBorder="1" applyAlignment="1">
      <alignment horizontal="left"/>
    </xf>
    <xf numFmtId="0" fontId="25" fillId="0" borderId="8" xfId="41" applyFont="1" applyFill="1" applyBorder="1"/>
    <xf numFmtId="0" fontId="22" fillId="0" borderId="8" xfId="41" applyFill="1" applyBorder="1"/>
    <xf numFmtId="0" fontId="22" fillId="0" borderId="8" xfId="41" applyFill="1" applyBorder="1" applyAlignment="1">
      <alignment horizontal="left"/>
    </xf>
    <xf numFmtId="1" fontId="22" fillId="0" borderId="0" xfId="41" applyNumberFormat="1" applyAlignment="1">
      <alignment horizontal="center"/>
    </xf>
    <xf numFmtId="0" fontId="16" fillId="0" borderId="8" xfId="44" applyNumberFormat="1" applyFont="1" applyBorder="1"/>
    <xf numFmtId="0" fontId="1" fillId="0" borderId="0" xfId="0" applyFont="1"/>
    <xf numFmtId="0" fontId="1" fillId="0" borderId="12" xfId="40" applyBorder="1" applyAlignment="1">
      <alignment horizontal="center"/>
    </xf>
    <xf numFmtId="0" fontId="1" fillId="0" borderId="11" xfId="40" applyBorder="1" applyAlignment="1">
      <alignment horizontal="center"/>
    </xf>
    <xf numFmtId="2" fontId="0" fillId="32" borderId="8" xfId="0" applyNumberForma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27" fillId="0" borderId="0" xfId="0" applyFont="1"/>
    <xf numFmtId="0" fontId="27" fillId="32" borderId="8" xfId="0" applyFont="1" applyFill="1" applyBorder="1" applyAlignment="1">
      <alignment horizontal="center"/>
    </xf>
    <xf numFmtId="2" fontId="27" fillId="32" borderId="8" xfId="0" applyNumberFormat="1" applyFont="1" applyFill="1" applyBorder="1" applyAlignment="1">
      <alignment horizontal="center"/>
    </xf>
    <xf numFmtId="168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8" xfId="0" applyFont="1" applyBorder="1" applyAlignment="1">
      <alignment horizontal="center"/>
    </xf>
    <xf numFmtId="0" fontId="1" fillId="0" borderId="8" xfId="0" applyFont="1" applyBorder="1"/>
    <xf numFmtId="0" fontId="1" fillId="33" borderId="0" xfId="40" applyFill="1"/>
    <xf numFmtId="16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11" xfId="40" applyNumberFormat="1" applyBorder="1"/>
    <xf numFmtId="0" fontId="1" fillId="0" borderId="11" xfId="40" applyBorder="1"/>
    <xf numFmtId="0" fontId="1" fillId="0" borderId="0" xfId="40" applyBorder="1" applyAlignment="1">
      <alignment horizontal="center"/>
    </xf>
    <xf numFmtId="0" fontId="1" fillId="0" borderId="0" xfId="40" applyBorder="1"/>
    <xf numFmtId="3" fontId="1" fillId="0" borderId="0" xfId="40" applyNumberFormat="1" applyBorder="1"/>
    <xf numFmtId="0" fontId="1" fillId="0" borderId="0" xfId="4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1" fillId="0" borderId="0" xfId="40" applyFont="1" applyAlignment="1">
      <alignment vertical="center"/>
    </xf>
    <xf numFmtId="0" fontId="1" fillId="3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32" borderId="8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22" fillId="23" borderId="8" xfId="41" applyFont="1" applyFill="1" applyBorder="1"/>
    <xf numFmtId="0" fontId="22" fillId="23" borderId="8" xfId="41" quotePrefix="1" applyFont="1" applyFill="1" applyBorder="1" applyAlignment="1">
      <alignment horizontal="left"/>
    </xf>
    <xf numFmtId="1" fontId="22" fillId="0" borderId="8" xfId="41" applyNumberFormat="1" applyFont="1" applyBorder="1" applyAlignment="1">
      <alignment horizontal="center"/>
    </xf>
    <xf numFmtId="0" fontId="22" fillId="0" borderId="8" xfId="41" applyFont="1" applyBorder="1"/>
    <xf numFmtId="0" fontId="22" fillId="23" borderId="8" xfId="41" applyFont="1" applyFill="1" applyBorder="1" applyAlignment="1">
      <alignment horizontal="left"/>
    </xf>
    <xf numFmtId="0" fontId="22" fillId="0" borderId="8" xfId="41" applyFont="1" applyFill="1" applyBorder="1"/>
    <xf numFmtId="0" fontId="22" fillId="0" borderId="8" xfId="41" applyFont="1" applyFill="1" applyBorder="1" applyAlignment="1">
      <alignment horizontal="left"/>
    </xf>
    <xf numFmtId="170" fontId="31" fillId="24" borderId="8" xfId="44" applyNumberFormat="1" applyFont="1" applyFill="1" applyBorder="1" applyAlignment="1">
      <alignment horizontal="right"/>
    </xf>
    <xf numFmtId="164" fontId="31" fillId="24" borderId="8" xfId="44" applyNumberFormat="1" applyFont="1" applyFill="1" applyBorder="1" applyAlignment="1">
      <alignment horizontal="right"/>
    </xf>
    <xf numFmtId="0" fontId="31" fillId="24" borderId="8" xfId="44" applyFont="1" applyFill="1" applyBorder="1" applyAlignment="1">
      <alignment horizontal="right"/>
    </xf>
    <xf numFmtId="171" fontId="31" fillId="24" borderId="8" xfId="44" applyNumberFormat="1" applyFont="1" applyFill="1" applyBorder="1" applyAlignment="1">
      <alignment horizontal="right"/>
    </xf>
    <xf numFmtId="164" fontId="31" fillId="24" borderId="8" xfId="44" applyNumberFormat="1" applyFont="1" applyFill="1" applyBorder="1"/>
    <xf numFmtId="0" fontId="31" fillId="24" borderId="8" xfId="44" applyFont="1" applyFill="1" applyBorder="1"/>
    <xf numFmtId="168" fontId="33" fillId="0" borderId="8" xfId="44" applyNumberFormat="1" applyFont="1" applyBorder="1" applyAlignment="1">
      <alignment horizontal="center" vertical="justify" wrapText="1"/>
    </xf>
    <xf numFmtId="168" fontId="33" fillId="0" borderId="8" xfId="44" applyNumberFormat="1" applyFont="1" applyFill="1" applyBorder="1" applyAlignment="1">
      <alignment horizontal="center" vertical="justify" wrapText="1"/>
    </xf>
    <xf numFmtId="169" fontId="33" fillId="0" borderId="8" xfId="44" applyNumberFormat="1" applyFont="1" applyBorder="1" applyAlignment="1">
      <alignment horizontal="center" vertical="justify" wrapText="1"/>
    </xf>
    <xf numFmtId="2" fontId="33" fillId="0" borderId="8" xfId="44" applyNumberFormat="1" applyFont="1" applyFill="1" applyBorder="1" applyAlignment="1">
      <alignment horizontal="center" vertical="justify" wrapText="1"/>
    </xf>
    <xf numFmtId="0" fontId="33" fillId="0" borderId="8" xfId="44" applyFont="1" applyFill="1" applyBorder="1" applyAlignment="1">
      <alignment horizontal="center" vertical="justify" wrapText="1"/>
    </xf>
    <xf numFmtId="168" fontId="33" fillId="0" borderId="12" xfId="44" applyNumberFormat="1" applyFont="1" applyFill="1" applyBorder="1" applyAlignment="1">
      <alignment horizontal="center" vertical="justify" wrapText="1"/>
    </xf>
    <xf numFmtId="0" fontId="34" fillId="0" borderId="8" xfId="44" applyFont="1" applyBorder="1" applyAlignment="1">
      <alignment horizontal="center" vertical="justify"/>
    </xf>
    <xf numFmtId="0" fontId="34" fillId="0" borderId="0" xfId="44" applyNumberFormat="1" applyFont="1" applyAlignment="1">
      <alignment horizontal="center" vertical="justify"/>
    </xf>
    <xf numFmtId="0" fontId="34" fillId="0" borderId="0" xfId="44" applyFont="1" applyAlignment="1">
      <alignment horizontal="center" vertical="justify"/>
    </xf>
    <xf numFmtId="170" fontId="33" fillId="0" borderId="13" xfId="44" applyNumberFormat="1" applyFont="1" applyFill="1" applyBorder="1" applyAlignment="1">
      <alignment horizontal="right"/>
    </xf>
    <xf numFmtId="164" fontId="33" fillId="0" borderId="14" xfId="44" applyNumberFormat="1" applyFont="1" applyFill="1" applyBorder="1" applyAlignment="1">
      <alignment horizontal="right"/>
    </xf>
    <xf numFmtId="0" fontId="33" fillId="0" borderId="15" xfId="44" applyFont="1" applyFill="1" applyBorder="1" applyAlignment="1">
      <alignment horizontal="right"/>
    </xf>
    <xf numFmtId="171" fontId="33" fillId="0" borderId="13" xfId="44" applyNumberFormat="1" applyFont="1" applyFill="1" applyBorder="1" applyAlignment="1">
      <alignment horizontal="right"/>
    </xf>
    <xf numFmtId="164" fontId="33" fillId="0" borderId="14" xfId="44" applyNumberFormat="1" applyFont="1" applyFill="1" applyBorder="1" applyAlignment="1">
      <alignment horizontal="center"/>
    </xf>
    <xf numFmtId="0" fontId="33" fillId="0" borderId="15" xfId="44" applyFont="1" applyFill="1" applyBorder="1" applyAlignment="1">
      <alignment horizontal="center"/>
    </xf>
    <xf numFmtId="168" fontId="33" fillId="0" borderId="10" xfId="44" applyNumberFormat="1" applyFont="1" applyFill="1" applyBorder="1" applyAlignment="1">
      <alignment horizontal="right"/>
    </xf>
    <xf numFmtId="169" fontId="33" fillId="0" borderId="10" xfId="44" applyNumberFormat="1" applyFont="1" applyFill="1" applyBorder="1" applyAlignment="1">
      <alignment horizontal="center" wrapText="1"/>
    </xf>
    <xf numFmtId="2" fontId="33" fillId="0" borderId="10" xfId="44" applyNumberFormat="1" applyFont="1" applyFill="1" applyBorder="1" applyAlignment="1">
      <alignment horizontal="right"/>
    </xf>
    <xf numFmtId="168" fontId="33" fillId="0" borderId="10" xfId="44" applyNumberFormat="1" applyFont="1" applyFill="1" applyBorder="1" applyAlignment="1">
      <alignment horizontal="left"/>
    </xf>
    <xf numFmtId="168" fontId="33" fillId="0" borderId="10" xfId="44" applyNumberFormat="1" applyFont="1" applyFill="1" applyBorder="1" applyAlignment="1">
      <alignment horizontal="center"/>
    </xf>
    <xf numFmtId="168" fontId="33" fillId="0" borderId="16" xfId="44" applyNumberFormat="1" applyFont="1" applyFill="1" applyBorder="1" applyAlignment="1">
      <alignment horizontal="right"/>
    </xf>
    <xf numFmtId="168" fontId="33" fillId="0" borderId="17" xfId="44" applyNumberFormat="1" applyFont="1" applyBorder="1"/>
    <xf numFmtId="0" fontId="34" fillId="0" borderId="17" xfId="44" applyFont="1" applyBorder="1"/>
    <xf numFmtId="0" fontId="34" fillId="0" borderId="10" xfId="44" applyFont="1" applyBorder="1"/>
    <xf numFmtId="168" fontId="34" fillId="0" borderId="10" xfId="44" applyNumberFormat="1" applyFont="1" applyBorder="1"/>
    <xf numFmtId="0" fontId="34" fillId="0" borderId="0" xfId="44" applyNumberFormat="1" applyFont="1"/>
    <xf numFmtId="0" fontId="34" fillId="0" borderId="0" xfId="44" applyFont="1"/>
    <xf numFmtId="170" fontId="34" fillId="0" borderId="8" xfId="44" applyNumberFormat="1" applyFont="1" applyBorder="1" applyAlignment="1">
      <alignment horizontal="right"/>
    </xf>
    <xf numFmtId="164" fontId="34" fillId="0" borderId="8" xfId="44" applyNumberFormat="1" applyFont="1" applyBorder="1" applyAlignment="1">
      <alignment horizontal="right"/>
    </xf>
    <xf numFmtId="0" fontId="34" fillId="0" borderId="8" xfId="44" applyFont="1" applyBorder="1" applyAlignment="1">
      <alignment horizontal="right"/>
    </xf>
    <xf numFmtId="171" fontId="34" fillId="0" borderId="8" xfId="44" applyNumberFormat="1" applyFont="1" applyBorder="1" applyAlignment="1">
      <alignment horizontal="right"/>
    </xf>
    <xf numFmtId="164" fontId="34" fillId="0" borderId="8" xfId="44" applyNumberFormat="1" applyFont="1" applyBorder="1"/>
    <xf numFmtId="0" fontId="34" fillId="0" borderId="8" xfId="44" applyFont="1" applyBorder="1"/>
    <xf numFmtId="168" fontId="34" fillId="0" borderId="8" xfId="44" applyNumberFormat="1" applyFont="1" applyFill="1" applyBorder="1" applyAlignment="1">
      <alignment horizontal="right"/>
    </xf>
    <xf numFmtId="169" fontId="34" fillId="0" borderId="8" xfId="44" applyNumberFormat="1" applyFont="1" applyBorder="1" applyAlignment="1">
      <alignment horizontal="center"/>
    </xf>
    <xf numFmtId="2" fontId="34" fillId="0" borderId="8" xfId="44" applyNumberFormat="1" applyFont="1" applyFill="1" applyBorder="1" applyAlignment="1">
      <alignment horizontal="right"/>
    </xf>
    <xf numFmtId="0" fontId="34" fillId="0" borderId="8" xfId="44" applyFont="1" applyFill="1" applyBorder="1"/>
    <xf numFmtId="168" fontId="34" fillId="0" borderId="8" xfId="44" applyNumberFormat="1" applyFont="1" applyBorder="1"/>
    <xf numFmtId="0" fontId="34" fillId="0" borderId="8" xfId="44" applyNumberFormat="1" applyFont="1" applyBorder="1"/>
    <xf numFmtId="170" fontId="34" fillId="0" borderId="0" xfId="44" applyNumberFormat="1" applyFont="1" applyAlignment="1">
      <alignment horizontal="right"/>
    </xf>
    <xf numFmtId="164" fontId="34" fillId="0" borderId="0" xfId="44" applyNumberFormat="1" applyFont="1" applyAlignment="1">
      <alignment horizontal="right"/>
    </xf>
    <xf numFmtId="0" fontId="34" fillId="0" borderId="0" xfId="44" applyFont="1" applyAlignment="1">
      <alignment horizontal="right"/>
    </xf>
    <xf numFmtId="171" fontId="34" fillId="0" borderId="0" xfId="44" applyNumberFormat="1" applyFont="1" applyAlignment="1">
      <alignment horizontal="right"/>
    </xf>
    <xf numFmtId="164" fontId="34" fillId="0" borderId="0" xfId="44" applyNumberFormat="1" applyFont="1"/>
    <xf numFmtId="168" fontId="34" fillId="0" borderId="0" xfId="44" applyNumberFormat="1" applyFont="1" applyFill="1" applyAlignment="1">
      <alignment horizontal="right"/>
    </xf>
    <xf numFmtId="169" fontId="34" fillId="0" borderId="0" xfId="44" applyNumberFormat="1" applyFont="1" applyAlignment="1">
      <alignment horizontal="center"/>
    </xf>
    <xf numFmtId="2" fontId="34" fillId="0" borderId="0" xfId="44" applyNumberFormat="1" applyFont="1" applyFill="1" applyAlignment="1">
      <alignment horizontal="right"/>
    </xf>
    <xf numFmtId="0" fontId="34" fillId="0" borderId="0" xfId="44" applyFont="1" applyFill="1"/>
    <xf numFmtId="168" fontId="34" fillId="0" borderId="0" xfId="44" applyNumberFormat="1" applyFont="1"/>
    <xf numFmtId="168" fontId="35" fillId="0" borderId="0" xfId="0" applyNumberFormat="1" applyFont="1" applyAlignment="1">
      <alignment horizontal="center" vertical="center"/>
    </xf>
    <xf numFmtId="168" fontId="36" fillId="0" borderId="22" xfId="0" applyNumberFormat="1" applyFont="1" applyBorder="1" applyAlignment="1">
      <alignment horizontal="left" vertical="center"/>
    </xf>
    <xf numFmtId="168" fontId="36" fillId="0" borderId="8" xfId="0" applyNumberFormat="1" applyFont="1" applyBorder="1" applyAlignment="1">
      <alignment horizontal="right" vertical="center"/>
    </xf>
    <xf numFmtId="168" fontId="36" fillId="0" borderId="23" xfId="0" applyNumberFormat="1" applyFont="1" applyBorder="1" applyAlignment="1">
      <alignment horizontal="right" vertical="center"/>
    </xf>
    <xf numFmtId="168" fontId="36" fillId="0" borderId="10" xfId="0" applyNumberFormat="1" applyFont="1" applyBorder="1" applyAlignment="1">
      <alignment horizontal="left" vertical="center"/>
    </xf>
    <xf numFmtId="1" fontId="36" fillId="0" borderId="10" xfId="0" applyNumberFormat="1" applyFont="1" applyBorder="1" applyAlignment="1">
      <alignment horizontal="right" vertical="center"/>
    </xf>
    <xf numFmtId="168" fontId="35" fillId="0" borderId="9" xfId="0" applyNumberFormat="1" applyFont="1" applyBorder="1" applyAlignment="1">
      <alignment horizontal="center" vertical="center"/>
    </xf>
    <xf numFmtId="168" fontId="36" fillId="0" borderId="9" xfId="0" applyNumberFormat="1" applyFont="1" applyBorder="1" applyAlignment="1">
      <alignment horizontal="left" vertical="center"/>
    </xf>
    <xf numFmtId="1" fontId="36" fillId="0" borderId="9" xfId="0" applyNumberFormat="1" applyFont="1" applyBorder="1" applyAlignment="1">
      <alignment horizontal="right" vertical="center"/>
    </xf>
    <xf numFmtId="168" fontId="35" fillId="0" borderId="10" xfId="0" applyNumberFormat="1" applyFont="1" applyBorder="1" applyAlignment="1">
      <alignment horizontal="center" vertical="center"/>
    </xf>
    <xf numFmtId="168" fontId="36" fillId="0" borderId="10" xfId="0" applyNumberFormat="1" applyFont="1" applyBorder="1" applyAlignment="1">
      <alignment horizontal="right" vertical="center"/>
    </xf>
    <xf numFmtId="168" fontId="36" fillId="0" borderId="8" xfId="0" applyNumberFormat="1" applyFont="1" applyBorder="1" applyAlignment="1">
      <alignment horizontal="left" vertical="center"/>
    </xf>
    <xf numFmtId="168" fontId="36" fillId="0" borderId="8" xfId="0" applyNumberFormat="1" applyFont="1" applyBorder="1" applyAlignment="1">
      <alignment horizontal="center" vertical="center"/>
    </xf>
    <xf numFmtId="0" fontId="21" fillId="0" borderId="0" xfId="40" applyFont="1" applyBorder="1" applyAlignment="1">
      <alignment horizontal="center" vertical="center"/>
    </xf>
    <xf numFmtId="0" fontId="21" fillId="0" borderId="0" xfId="40" applyFont="1" applyBorder="1"/>
    <xf numFmtId="0" fontId="21" fillId="0" borderId="0" xfId="40" applyFont="1"/>
    <xf numFmtId="49" fontId="29" fillId="0" borderId="8" xfId="0" applyNumberFormat="1" applyFont="1" applyFill="1" applyBorder="1" applyAlignment="1">
      <alignment horizontal="center" vertical="center" wrapText="1"/>
    </xf>
    <xf numFmtId="168" fontId="29" fillId="0" borderId="8" xfId="0" applyNumberFormat="1" applyFont="1" applyFill="1" applyBorder="1" applyAlignment="1">
      <alignment horizontal="center" vertical="center" wrapText="1"/>
    </xf>
    <xf numFmtId="10" fontId="29" fillId="0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72" fontId="29" fillId="0" borderId="8" xfId="0" applyNumberFormat="1" applyFont="1" applyFill="1" applyBorder="1" applyAlignment="1">
      <alignment horizontal="center" vertical="center"/>
    </xf>
    <xf numFmtId="173" fontId="29" fillId="0" borderId="8" xfId="0" applyNumberFormat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49" fontId="30" fillId="0" borderId="0" xfId="0" applyNumberFormat="1" applyFont="1" applyFill="1"/>
    <xf numFmtId="170" fontId="30" fillId="0" borderId="0" xfId="0" applyNumberFormat="1" applyFont="1" applyFill="1"/>
    <xf numFmtId="164" fontId="30" fillId="0" borderId="0" xfId="0" applyNumberFormat="1" applyFont="1" applyFill="1"/>
    <xf numFmtId="171" fontId="30" fillId="0" borderId="0" xfId="0" applyNumberFormat="1" applyFont="1" applyFill="1"/>
    <xf numFmtId="49" fontId="30" fillId="0" borderId="0" xfId="0" applyNumberFormat="1" applyFont="1" applyFill="1" applyAlignment="1">
      <alignment horizontal="center"/>
    </xf>
    <xf numFmtId="168" fontId="30" fillId="0" borderId="0" xfId="0" applyNumberFormat="1" applyFont="1" applyFill="1"/>
    <xf numFmtId="0" fontId="30" fillId="0" borderId="0" xfId="0" applyFont="1" applyFill="1"/>
    <xf numFmtId="10" fontId="30" fillId="0" borderId="0" xfId="0" applyNumberFormat="1" applyFont="1" applyFill="1"/>
    <xf numFmtId="172" fontId="30" fillId="0" borderId="0" xfId="0" applyNumberFormat="1" applyFont="1" applyFill="1"/>
    <xf numFmtId="173" fontId="30" fillId="0" borderId="0" xfId="0" applyNumberFormat="1" applyFont="1" applyFill="1"/>
    <xf numFmtId="49" fontId="30" fillId="0" borderId="8" xfId="0" applyNumberFormat="1" applyFont="1" applyFill="1" applyBorder="1"/>
    <xf numFmtId="170" fontId="30" fillId="0" borderId="8" xfId="0" applyNumberFormat="1" applyFont="1" applyFill="1" applyBorder="1"/>
    <xf numFmtId="164" fontId="30" fillId="0" borderId="8" xfId="0" applyNumberFormat="1" applyFont="1" applyFill="1" applyBorder="1"/>
    <xf numFmtId="171" fontId="30" fillId="0" borderId="8" xfId="0" applyNumberFormat="1" applyFont="1" applyFill="1" applyBorder="1"/>
    <xf numFmtId="49" fontId="30" fillId="23" borderId="8" xfId="0" applyNumberFormat="1" applyFont="1" applyFill="1" applyBorder="1"/>
    <xf numFmtId="170" fontId="30" fillId="23" borderId="8" xfId="0" applyNumberFormat="1" applyFont="1" applyFill="1" applyBorder="1"/>
    <xf numFmtId="164" fontId="30" fillId="23" borderId="8" xfId="0" applyNumberFormat="1" applyFont="1" applyFill="1" applyBorder="1"/>
    <xf numFmtId="171" fontId="30" fillId="23" borderId="8" xfId="0" applyNumberFormat="1" applyFont="1" applyFill="1" applyBorder="1"/>
    <xf numFmtId="0" fontId="30" fillId="23" borderId="0" xfId="0" applyFont="1" applyFill="1"/>
    <xf numFmtId="49" fontId="30" fillId="23" borderId="0" xfId="0" applyNumberFormat="1" applyFont="1" applyFill="1" applyAlignment="1">
      <alignment horizontal="center"/>
    </xf>
    <xf numFmtId="168" fontId="30" fillId="23" borderId="0" xfId="0" applyNumberFormat="1" applyFont="1" applyFill="1"/>
    <xf numFmtId="10" fontId="30" fillId="23" borderId="0" xfId="0" applyNumberFormat="1" applyFont="1" applyFill="1"/>
    <xf numFmtId="172" fontId="30" fillId="23" borderId="0" xfId="0" applyNumberFormat="1" applyFont="1" applyFill="1"/>
    <xf numFmtId="173" fontId="30" fillId="23" borderId="0" xfId="0" applyNumberFormat="1" applyFont="1" applyFill="1"/>
    <xf numFmtId="170" fontId="34" fillId="34" borderId="8" xfId="44" applyNumberFormat="1" applyFont="1" applyFill="1" applyBorder="1" applyAlignment="1">
      <alignment horizontal="right"/>
    </xf>
    <xf numFmtId="164" fontId="34" fillId="34" borderId="8" xfId="44" applyNumberFormat="1" applyFont="1" applyFill="1" applyBorder="1" applyAlignment="1">
      <alignment horizontal="right"/>
    </xf>
    <xf numFmtId="0" fontId="34" fillId="34" borderId="8" xfId="44" applyFont="1" applyFill="1" applyBorder="1" applyAlignment="1">
      <alignment horizontal="right"/>
    </xf>
    <xf numFmtId="171" fontId="34" fillId="34" borderId="8" xfId="44" applyNumberFormat="1" applyFont="1" applyFill="1" applyBorder="1" applyAlignment="1">
      <alignment horizontal="right"/>
    </xf>
    <xf numFmtId="164" fontId="34" fillId="34" borderId="8" xfId="44" applyNumberFormat="1" applyFont="1" applyFill="1" applyBorder="1"/>
    <xf numFmtId="0" fontId="34" fillId="34" borderId="8" xfId="44" applyFont="1" applyFill="1" applyBorder="1"/>
    <xf numFmtId="170" fontId="34" fillId="35" borderId="8" xfId="44" applyNumberFormat="1" applyFont="1" applyFill="1" applyBorder="1" applyAlignment="1">
      <alignment horizontal="right"/>
    </xf>
    <xf numFmtId="164" fontId="34" fillId="35" borderId="8" xfId="44" applyNumberFormat="1" applyFont="1" applyFill="1" applyBorder="1" applyAlignment="1">
      <alignment horizontal="right"/>
    </xf>
    <xf numFmtId="0" fontId="34" fillId="35" borderId="8" xfId="44" applyFont="1" applyFill="1" applyBorder="1" applyAlignment="1">
      <alignment horizontal="right"/>
    </xf>
    <xf numFmtId="171" fontId="34" fillId="35" borderId="8" xfId="44" applyNumberFormat="1" applyFont="1" applyFill="1" applyBorder="1" applyAlignment="1">
      <alignment horizontal="right"/>
    </xf>
    <xf numFmtId="164" fontId="34" fillId="35" borderId="8" xfId="44" applyNumberFormat="1" applyFont="1" applyFill="1" applyBorder="1"/>
    <xf numFmtId="0" fontId="34" fillId="35" borderId="8" xfId="44" applyFont="1" applyFill="1" applyBorder="1"/>
    <xf numFmtId="170" fontId="34" fillId="0" borderId="8" xfId="44" applyNumberFormat="1" applyFont="1" applyFill="1" applyBorder="1" applyAlignment="1">
      <alignment horizontal="right"/>
    </xf>
    <xf numFmtId="164" fontId="34" fillId="0" borderId="8" xfId="44" applyNumberFormat="1" applyFont="1" applyFill="1" applyBorder="1" applyAlignment="1">
      <alignment horizontal="right"/>
    </xf>
    <xf numFmtId="0" fontId="34" fillId="0" borderId="8" xfId="44" applyFont="1" applyFill="1" applyBorder="1" applyAlignment="1">
      <alignment horizontal="right"/>
    </xf>
    <xf numFmtId="171" fontId="34" fillId="0" borderId="8" xfId="44" applyNumberFormat="1" applyFont="1" applyFill="1" applyBorder="1" applyAlignment="1">
      <alignment horizontal="right"/>
    </xf>
    <xf numFmtId="164" fontId="34" fillId="0" borderId="8" xfId="44" applyNumberFormat="1" applyFont="1" applyFill="1" applyBorder="1"/>
    <xf numFmtId="168" fontId="35" fillId="0" borderId="0" xfId="45" applyNumberFormat="1" applyFont="1" applyAlignment="1">
      <alignment horizontal="center" vertical="center"/>
    </xf>
    <xf numFmtId="168" fontId="35" fillId="36" borderId="0" xfId="45" applyNumberFormat="1" applyFont="1" applyFill="1" applyAlignment="1">
      <alignment horizontal="center" vertical="center"/>
    </xf>
    <xf numFmtId="0" fontId="42" fillId="0" borderId="0" xfId="43"/>
    <xf numFmtId="168" fontId="35" fillId="0" borderId="10" xfId="45" applyNumberFormat="1" applyFont="1" applyBorder="1" applyAlignment="1">
      <alignment horizontal="center" vertical="center"/>
    </xf>
    <xf numFmtId="0" fontId="42" fillId="0" borderId="9" xfId="43" applyBorder="1" applyAlignment="1">
      <alignment horizontal="center" vertical="center"/>
    </xf>
    <xf numFmtId="168" fontId="35" fillId="37" borderId="0" xfId="45" applyNumberFormat="1" applyFont="1" applyFill="1" applyAlignment="1">
      <alignment horizontal="center" vertical="center"/>
    </xf>
    <xf numFmtId="168" fontId="35" fillId="38" borderId="0" xfId="45" applyNumberFormat="1" applyFont="1" applyFill="1" applyAlignment="1">
      <alignment horizontal="center" vertical="center"/>
    </xf>
    <xf numFmtId="168" fontId="35" fillId="39" borderId="0" xfId="45" applyNumberFormat="1" applyFont="1" applyFill="1" applyAlignment="1">
      <alignment horizontal="center" vertical="center"/>
    </xf>
    <xf numFmtId="168" fontId="36" fillId="0" borderId="10" xfId="45" applyNumberFormat="1" applyFont="1" applyBorder="1" applyAlignment="1">
      <alignment horizontal="left" vertical="center"/>
    </xf>
    <xf numFmtId="168" fontId="36" fillId="0" borderId="10" xfId="45" applyNumberFormat="1" applyFont="1" applyBorder="1" applyAlignment="1">
      <alignment horizontal="right" vertical="center"/>
    </xf>
    <xf numFmtId="0" fontId="37" fillId="0" borderId="0" xfId="0" applyFont="1" applyFill="1" applyAlignment="1">
      <alignment horizontal="center"/>
    </xf>
    <xf numFmtId="0" fontId="21" fillId="0" borderId="0" xfId="40" applyFont="1" applyAlignment="1">
      <alignment horizontal="center"/>
    </xf>
    <xf numFmtId="0" fontId="0" fillId="0" borderId="0" xfId="0" applyFill="1" applyBorder="1"/>
    <xf numFmtId="170" fontId="1" fillId="0" borderId="0" xfId="44" applyNumberFormat="1" applyFont="1" applyFill="1" applyBorder="1" applyAlignment="1">
      <alignment horizontal="right"/>
    </xf>
    <xf numFmtId="164" fontId="1" fillId="0" borderId="0" xfId="44" applyNumberFormat="1" applyFont="1" applyFill="1" applyBorder="1" applyAlignment="1">
      <alignment horizontal="right"/>
    </xf>
    <xf numFmtId="0" fontId="1" fillId="0" borderId="0" xfId="44" applyFont="1" applyFill="1" applyBorder="1" applyAlignment="1">
      <alignment horizontal="right"/>
    </xf>
    <xf numFmtId="171" fontId="1" fillId="0" borderId="0" xfId="44" applyNumberFormat="1" applyFont="1" applyFill="1" applyBorder="1" applyAlignment="1">
      <alignment horizontal="right"/>
    </xf>
    <xf numFmtId="164" fontId="1" fillId="0" borderId="0" xfId="44" applyNumberFormat="1" applyFont="1" applyFill="1" applyBorder="1"/>
    <xf numFmtId="0" fontId="1" fillId="0" borderId="0" xfId="44" applyFont="1" applyFill="1" applyBorder="1"/>
    <xf numFmtId="170" fontId="32" fillId="0" borderId="0" xfId="0" applyNumberFormat="1" applyFont="1" applyFill="1" applyBorder="1"/>
    <xf numFmtId="164" fontId="32" fillId="0" borderId="0" xfId="0" applyNumberFormat="1" applyFont="1" applyFill="1" applyBorder="1"/>
    <xf numFmtId="49" fontId="32" fillId="0" borderId="0" xfId="0" applyNumberFormat="1" applyFont="1" applyFill="1" applyBorder="1"/>
    <xf numFmtId="171" fontId="32" fillId="0" borderId="0" xfId="0" applyNumberFormat="1" applyFont="1" applyFill="1" applyBorder="1"/>
    <xf numFmtId="0" fontId="0" fillId="0" borderId="10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40" applyBorder="1"/>
    <xf numFmtId="0" fontId="1" fillId="0" borderId="9" xfId="40" applyBorder="1"/>
    <xf numFmtId="0" fontId="21" fillId="0" borderId="0" xfId="40" applyFont="1" applyAlignment="1">
      <alignment horizontal="center" vertical="center"/>
    </xf>
    <xf numFmtId="0" fontId="1" fillId="0" borderId="10" xfId="40" applyBorder="1" applyAlignment="1">
      <alignment horizontal="center"/>
    </xf>
    <xf numFmtId="0" fontId="1" fillId="0" borderId="9" xfId="40" applyBorder="1" applyAlignment="1">
      <alignment horizontal="center"/>
    </xf>
    <xf numFmtId="0" fontId="1" fillId="0" borderId="12" xfId="40" applyBorder="1" applyAlignment="1">
      <alignment horizontal="center"/>
    </xf>
    <xf numFmtId="0" fontId="1" fillId="0" borderId="18" xfId="40" applyBorder="1" applyAlignment="1">
      <alignment horizontal="center"/>
    </xf>
    <xf numFmtId="0" fontId="1" fillId="0" borderId="11" xfId="4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8" xfId="40" applyBorder="1"/>
    <xf numFmtId="0" fontId="1" fillId="0" borderId="8" xfId="40" applyBorder="1" applyAlignment="1">
      <alignment horizontal="center"/>
    </xf>
    <xf numFmtId="0" fontId="45" fillId="32" borderId="8" xfId="0" applyFont="1" applyFill="1" applyBorder="1" applyAlignment="1">
      <alignment horizontal="center"/>
    </xf>
    <xf numFmtId="168" fontId="27" fillId="32" borderId="8" xfId="0" applyNumberFormat="1" applyFont="1" applyFill="1" applyBorder="1" applyAlignment="1">
      <alignment horizontal="center"/>
    </xf>
    <xf numFmtId="0" fontId="27" fillId="32" borderId="8" xfId="0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0" fillId="32" borderId="8" xfId="0" applyFill="1" applyBorder="1" applyAlignment="1">
      <alignment horizontal="center"/>
    </xf>
    <xf numFmtId="0" fontId="0" fillId="32" borderId="12" xfId="0" applyFill="1" applyBorder="1" applyAlignment="1">
      <alignment horizontal="center"/>
    </xf>
    <xf numFmtId="0" fontId="0" fillId="32" borderId="18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0" fontId="44" fillId="32" borderId="12" xfId="0" applyFont="1" applyFill="1" applyBorder="1" applyAlignment="1">
      <alignment horizontal="center"/>
    </xf>
    <xf numFmtId="0" fontId="44" fillId="32" borderId="18" xfId="0" applyFont="1" applyFill="1" applyBorder="1" applyAlignment="1">
      <alignment horizontal="center"/>
    </xf>
    <xf numFmtId="0" fontId="44" fillId="32" borderId="11" xfId="0" applyFont="1" applyFill="1" applyBorder="1" applyAlignment="1">
      <alignment horizontal="center"/>
    </xf>
    <xf numFmtId="168" fontId="29" fillId="0" borderId="12" xfId="0" applyNumberFormat="1" applyFont="1" applyFill="1" applyBorder="1" applyAlignment="1">
      <alignment horizontal="center" vertical="center"/>
    </xf>
    <xf numFmtId="168" fontId="29" fillId="0" borderId="18" xfId="0" applyNumberFormat="1" applyFont="1" applyFill="1" applyBorder="1" applyAlignment="1">
      <alignment horizontal="center" vertical="center"/>
    </xf>
    <xf numFmtId="168" fontId="29" fillId="0" borderId="11" xfId="0" applyNumberFormat="1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/>
    </xf>
    <xf numFmtId="172" fontId="29" fillId="0" borderId="12" xfId="0" applyNumberFormat="1" applyFont="1" applyFill="1" applyBorder="1" applyAlignment="1">
      <alignment horizontal="center" vertical="center"/>
    </xf>
    <xf numFmtId="172" fontId="29" fillId="0" borderId="11" xfId="0" applyNumberFormat="1" applyFont="1" applyFill="1" applyBorder="1" applyAlignment="1">
      <alignment horizontal="center" vertical="center"/>
    </xf>
    <xf numFmtId="168" fontId="36" fillId="0" borderId="24" xfId="0" applyNumberFormat="1" applyFont="1" applyBorder="1" applyAlignment="1">
      <alignment horizontal="center" vertical="center"/>
    </xf>
    <xf numFmtId="168" fontId="36" fillId="0" borderId="14" xfId="0" applyNumberFormat="1" applyFont="1" applyBorder="1" applyAlignment="1">
      <alignment horizontal="center" vertical="center"/>
    </xf>
    <xf numFmtId="168" fontId="36" fillId="0" borderId="25" xfId="0" applyNumberFormat="1" applyFont="1" applyBorder="1" applyAlignment="1">
      <alignment horizontal="center" vertical="center"/>
    </xf>
    <xf numFmtId="168" fontId="36" fillId="0" borderId="26" xfId="0" applyNumberFormat="1" applyFont="1" applyBorder="1" applyAlignment="1">
      <alignment horizontal="center" vertical="center"/>
    </xf>
    <xf numFmtId="168" fontId="36" fillId="0" borderId="27" xfId="0" applyNumberFormat="1" applyFont="1" applyBorder="1" applyAlignment="1">
      <alignment horizontal="center" vertical="center"/>
    </xf>
    <xf numFmtId="168" fontId="36" fillId="0" borderId="28" xfId="0" applyNumberFormat="1" applyFont="1" applyBorder="1" applyAlignment="1">
      <alignment horizontal="center" vertical="center"/>
    </xf>
    <xf numFmtId="168" fontId="36" fillId="0" borderId="16" xfId="0" applyNumberFormat="1" applyFont="1" applyBorder="1" applyAlignment="1">
      <alignment horizontal="center" vertical="center"/>
    </xf>
    <xf numFmtId="168" fontId="36" fillId="0" borderId="29" xfId="0" applyNumberFormat="1" applyFont="1" applyBorder="1" applyAlignment="1">
      <alignment horizontal="center" vertical="center"/>
    </xf>
    <xf numFmtId="168" fontId="36" fillId="0" borderId="30" xfId="0" applyNumberFormat="1" applyFont="1" applyBorder="1" applyAlignment="1">
      <alignment horizontal="center" vertical="center"/>
    </xf>
    <xf numFmtId="168" fontId="36" fillId="0" borderId="31" xfId="0" applyNumberFormat="1" applyFont="1" applyBorder="1" applyAlignment="1">
      <alignment horizontal="center" vertical="center"/>
    </xf>
    <xf numFmtId="164" fontId="33" fillId="0" borderId="12" xfId="44" applyNumberFormat="1" applyFont="1" applyBorder="1" applyAlignment="1">
      <alignment horizontal="center" vertical="justify" wrapText="1"/>
    </xf>
    <xf numFmtId="164" fontId="33" fillId="0" borderId="18" xfId="44" applyNumberFormat="1" applyFont="1" applyBorder="1" applyAlignment="1">
      <alignment horizontal="center" vertical="justify" wrapText="1"/>
    </xf>
    <xf numFmtId="164" fontId="33" fillId="0" borderId="11" xfId="44" applyNumberFormat="1" applyFont="1" applyBorder="1" applyAlignment="1">
      <alignment horizontal="center" vertical="justify" wrapText="1"/>
    </xf>
    <xf numFmtId="164" fontId="15" fillId="0" borderId="12" xfId="44" applyNumberFormat="1" applyFont="1" applyBorder="1" applyAlignment="1">
      <alignment horizontal="center" vertical="justify" wrapText="1"/>
    </xf>
    <xf numFmtId="164" fontId="15" fillId="0" borderId="18" xfId="44" applyNumberFormat="1" applyFont="1" applyBorder="1" applyAlignment="1">
      <alignment horizontal="center" vertical="justify" wrapText="1"/>
    </xf>
    <xf numFmtId="164" fontId="15" fillId="0" borderId="11" xfId="44" applyNumberFormat="1" applyFont="1" applyBorder="1" applyAlignment="1">
      <alignment horizontal="center" vertical="justify" wrapText="1"/>
    </xf>
    <xf numFmtId="0" fontId="23" fillId="0" borderId="32" xfId="41" applyFont="1" applyBorder="1" applyAlignment="1">
      <alignment horizontal="center" vertical="center"/>
    </xf>
    <xf numFmtId="0" fontId="23" fillId="0" borderId="33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3" fillId="0" borderId="35" xfId="41" applyFont="1" applyBorder="1" applyAlignment="1">
      <alignment horizontal="center" vertical="center"/>
    </xf>
    <xf numFmtId="0" fontId="23" fillId="0" borderId="36" xfId="41" applyFont="1" applyBorder="1" applyAlignment="1">
      <alignment horizontal="center" vertical="center"/>
    </xf>
    <xf numFmtId="0" fontId="23" fillId="0" borderId="37" xfId="41" applyFont="1" applyBorder="1" applyAlignment="1">
      <alignment horizontal="center" vertical="center"/>
    </xf>
    <xf numFmtId="0" fontId="22" fillId="0" borderId="38" xfId="41" quotePrefix="1" applyFont="1" applyBorder="1" applyAlignment="1">
      <alignment horizontal="center" vertical="center"/>
    </xf>
    <xf numFmtId="0" fontId="22" fillId="0" borderId="0" xfId="41" applyFont="1" applyBorder="1" applyAlignment="1">
      <alignment horizontal="center" vertical="center"/>
    </xf>
    <xf numFmtId="0" fontId="22" fillId="0" borderId="39" xfId="41" applyFont="1" applyBorder="1" applyAlignment="1">
      <alignment horizontal="center" vertical="center"/>
    </xf>
    <xf numFmtId="0" fontId="22" fillId="0" borderId="35" xfId="41" applyFont="1" applyBorder="1" applyAlignment="1">
      <alignment horizontal="center" vertical="center"/>
    </xf>
    <xf numFmtId="0" fontId="22" fillId="0" borderId="36" xfId="41" applyFont="1" applyBorder="1" applyAlignment="1">
      <alignment horizontal="center" vertical="center"/>
    </xf>
    <xf numFmtId="0" fontId="22" fillId="0" borderId="37" xfId="41" applyFont="1" applyBorder="1" applyAlignment="1">
      <alignment horizontal="center" vertical="center"/>
    </xf>
    <xf numFmtId="0" fontId="21" fillId="0" borderId="0" xfId="4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40" applyAlignment="1">
      <alignment horizontal="center"/>
    </xf>
    <xf numFmtId="0" fontId="2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5" fillId="0" borderId="38" xfId="41" quotePrefix="1" applyFont="1" applyBorder="1" applyAlignment="1">
      <alignment horizontal="center" vertical="center"/>
    </xf>
    <xf numFmtId="0" fontId="25" fillId="0" borderId="0" xfId="41" applyFont="1" applyBorder="1" applyAlignment="1">
      <alignment horizontal="center" vertical="center"/>
    </xf>
    <xf numFmtId="0" fontId="25" fillId="0" borderId="39" xfId="41" applyFont="1" applyBorder="1" applyAlignment="1">
      <alignment horizontal="center" vertical="center"/>
    </xf>
    <xf numFmtId="0" fontId="25" fillId="0" borderId="35" xfId="41" applyFont="1" applyBorder="1" applyAlignment="1">
      <alignment horizontal="center" vertical="center"/>
    </xf>
    <xf numFmtId="0" fontId="25" fillId="0" borderId="36" xfId="41" applyFont="1" applyBorder="1" applyAlignment="1">
      <alignment horizontal="center" vertical="center"/>
    </xf>
    <xf numFmtId="0" fontId="25" fillId="0" borderId="37" xfId="41" applyFont="1" applyBorder="1" applyAlignment="1">
      <alignment horizontal="center" vertical="center"/>
    </xf>
  </cellXfs>
  <cellStyles count="5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builtinId="20" customBuiltin="1"/>
    <cellStyle name="Linked Cell" xfId="35" xr:uid="{00000000-0005-0000-0000-000022000000}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rmal 8" xfId="43" xr:uid="{00000000-0005-0000-0000-00002B000000}"/>
    <cellStyle name="Normal_ASN RPL FORMAT1" xfId="44" xr:uid="{00000000-0005-0000-0000-00002C000000}"/>
    <cellStyle name="Normal_FALCON_S1_RPL_AL01_11-Sep-05_Ile de Batz" xfId="45" xr:uid="{00000000-0005-0000-0000-00002D000000}"/>
    <cellStyle name="Note" xfId="46" xr:uid="{00000000-0005-0000-0000-00002E000000}"/>
    <cellStyle name="Note 2" xfId="47" xr:uid="{00000000-0005-0000-0000-00002F000000}"/>
    <cellStyle name="Output" xfId="48" builtinId="21" customBuiltin="1"/>
    <cellStyle name="Title" xfId="49" xr:uid="{00000000-0005-0000-0000-000031000000}"/>
    <cellStyle name="Total" xfId="50" builtinId="25" customBuiltin="1"/>
    <cellStyle name="Warning Text" xfId="51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933450</xdr:colOff>
      <xdr:row>2</xdr:row>
      <xdr:rowOff>190500</xdr:rowOff>
    </xdr:from>
    <xdr:to>
      <xdr:col>27</xdr:col>
      <xdr:colOff>323850</xdr:colOff>
      <xdr:row>90</xdr:row>
      <xdr:rowOff>152400</xdr:rowOff>
    </xdr:to>
    <xdr:pic>
      <xdr:nvPicPr>
        <xdr:cNvPr id="14369" name="Billede 1">
          <a:extLst>
            <a:ext uri="{FF2B5EF4-FFF2-40B4-BE49-F238E27FC236}">
              <a16:creationId xmlns:a16="http://schemas.microsoft.com/office/drawing/2014/main" id="{AD486D10-B936-4A14-8D5A-8419C54F8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581025"/>
          <a:ext cx="10077450" cy="910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329</xdr:row>
      <xdr:rowOff>133350</xdr:rowOff>
    </xdr:from>
    <xdr:to>
      <xdr:col>11</xdr:col>
      <xdr:colOff>438150</xdr:colOff>
      <xdr:row>358</xdr:row>
      <xdr:rowOff>95250</xdr:rowOff>
    </xdr:to>
    <xdr:pic>
      <xdr:nvPicPr>
        <xdr:cNvPr id="4161" name="Billede 1">
          <a:extLst>
            <a:ext uri="{FF2B5EF4-FFF2-40B4-BE49-F238E27FC236}">
              <a16:creationId xmlns:a16="http://schemas.microsoft.com/office/drawing/2014/main" id="{9B4B76E5-3CD1-48CC-888E-6683B530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464950"/>
          <a:ext cx="11001375" cy="465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457200</xdr:colOff>
      <xdr:row>6</xdr:row>
      <xdr:rowOff>0</xdr:rowOff>
    </xdr:from>
    <xdr:to>
      <xdr:col>25</xdr:col>
      <xdr:colOff>457200</xdr:colOff>
      <xdr:row>7</xdr:row>
      <xdr:rowOff>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2674E3B-DA60-4810-AEB1-9E81506CE77E}"/>
            </a:ext>
          </a:extLst>
        </xdr:cNvPr>
        <xdr:cNvCxnSpPr/>
      </xdr:nvCxnSpPr>
      <xdr:spPr>
        <a:xfrm>
          <a:off x="8458200" y="45720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7</xdr:row>
      <xdr:rowOff>0</xdr:rowOff>
    </xdr:from>
    <xdr:to>
      <xdr:col>9</xdr:col>
      <xdr:colOff>0</xdr:colOff>
      <xdr:row>7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E648639D-0D45-4514-A253-4975EFDBD5FD}"/>
            </a:ext>
          </a:extLst>
        </xdr:cNvPr>
        <xdr:cNvCxnSpPr/>
      </xdr:nvCxnSpPr>
      <xdr:spPr>
        <a:xfrm>
          <a:off x="685800" y="14859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7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D4A049C-CDFA-4A1D-BD79-24B782631C79}"/>
            </a:ext>
          </a:extLst>
        </xdr:cNvPr>
        <xdr:cNvCxnSpPr/>
      </xdr:nvCxnSpPr>
      <xdr:spPr>
        <a:xfrm>
          <a:off x="9144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274320</xdr:colOff>
      <xdr:row>7</xdr:row>
      <xdr:rowOff>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EDF571B4-AA6E-4F3E-B0DE-4797F34E4AA0}"/>
            </a:ext>
          </a:extLst>
        </xdr:cNvPr>
        <xdr:cNvCxnSpPr/>
      </xdr:nvCxnSpPr>
      <xdr:spPr>
        <a:xfrm>
          <a:off x="137160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605790</xdr:colOff>
      <xdr:row>7</xdr:row>
      <xdr:rowOff>0</xdr:rowOff>
    </xdr:from>
    <xdr:to>
      <xdr:col>10</xdr:col>
      <xdr:colOff>605790</xdr:colOff>
      <xdr:row>7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BA6BB6CF-47A5-45DA-B361-DCBE1929EA1A}"/>
            </a:ext>
          </a:extLst>
        </xdr:cNvPr>
        <xdr:cNvCxnSpPr/>
      </xdr:nvCxnSpPr>
      <xdr:spPr>
        <a:xfrm>
          <a:off x="169164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270510</xdr:colOff>
      <xdr:row>7</xdr:row>
      <xdr:rowOff>0</xdr:rowOff>
    </xdr:from>
    <xdr:to>
      <xdr:col>10</xdr:col>
      <xdr:colOff>453390</xdr:colOff>
      <xdr:row>7</xdr:row>
      <xdr:rowOff>76200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8102B7C9-73BE-480A-A75C-07E0AC57D7CA}"/>
            </a:ext>
          </a:extLst>
        </xdr:cNvPr>
        <xdr:cNvCxnSpPr/>
      </xdr:nvCxnSpPr>
      <xdr:spPr>
        <a:xfrm>
          <a:off x="150876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7</xdr:row>
      <xdr:rowOff>0</xdr:rowOff>
    </xdr:from>
    <xdr:to>
      <xdr:col>10</xdr:col>
      <xdr:colOff>603504</xdr:colOff>
      <xdr:row>7</xdr:row>
      <xdr:rowOff>76200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47B49940-2A9B-4D40-973E-52724616D695}"/>
            </a:ext>
          </a:extLst>
        </xdr:cNvPr>
        <xdr:cNvCxnSpPr/>
      </xdr:nvCxnSpPr>
      <xdr:spPr>
        <a:xfrm flipV="1">
          <a:off x="160020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15119990-D5C5-4A1E-95E9-14A65EF329A1}"/>
            </a:ext>
          </a:extLst>
        </xdr:cNvPr>
        <xdr:cNvCxnSpPr/>
      </xdr:nvCxnSpPr>
      <xdr:spPr>
        <a:xfrm>
          <a:off x="18288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7</xdr:row>
      <xdr:rowOff>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4164EF7A-2282-4165-94CA-7786B0DEC66C}"/>
            </a:ext>
          </a:extLst>
        </xdr:cNvPr>
        <xdr:cNvCxnSpPr/>
      </xdr:nvCxnSpPr>
      <xdr:spPr>
        <a:xfrm>
          <a:off x="22860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457200</xdr:colOff>
      <xdr:row>7</xdr:row>
      <xdr:rowOff>0</xdr:rowOff>
    </xdr:from>
    <xdr:to>
      <xdr:col>12</xdr:col>
      <xdr:colOff>457200</xdr:colOff>
      <xdr:row>7</xdr:row>
      <xdr:rowOff>155928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B5818A63-A796-48F7-A44E-E05A12A80378}"/>
            </a:ext>
          </a:extLst>
        </xdr:cNvPr>
        <xdr:cNvCxnSpPr/>
      </xdr:nvCxnSpPr>
      <xdr:spPr>
        <a:xfrm>
          <a:off x="2514600" y="14033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7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4A7DFB66-5F09-4963-B678-90166FB56E92}"/>
            </a:ext>
          </a:extLst>
        </xdr:cNvPr>
        <xdr:cNvCxnSpPr/>
      </xdr:nvCxnSpPr>
      <xdr:spPr>
        <a:xfrm>
          <a:off x="27432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274320</xdr:colOff>
      <xdr:row>7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B5918342-7CB8-4540-92ED-499A990782F7}"/>
            </a:ext>
          </a:extLst>
        </xdr:cNvPr>
        <xdr:cNvCxnSpPr/>
      </xdr:nvCxnSpPr>
      <xdr:spPr>
        <a:xfrm>
          <a:off x="320040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605790</xdr:colOff>
      <xdr:row>7</xdr:row>
      <xdr:rowOff>0</xdr:rowOff>
    </xdr:from>
    <xdr:to>
      <xdr:col>14</xdr:col>
      <xdr:colOff>605790</xdr:colOff>
      <xdr:row>7</xdr:row>
      <xdr:rowOff>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4096F870-52A0-411D-9F0C-D3AC68FA0518}"/>
            </a:ext>
          </a:extLst>
        </xdr:cNvPr>
        <xdr:cNvCxnSpPr/>
      </xdr:nvCxnSpPr>
      <xdr:spPr>
        <a:xfrm>
          <a:off x="352044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270510</xdr:colOff>
      <xdr:row>7</xdr:row>
      <xdr:rowOff>0</xdr:rowOff>
    </xdr:from>
    <xdr:to>
      <xdr:col>14</xdr:col>
      <xdr:colOff>453390</xdr:colOff>
      <xdr:row>7</xdr:row>
      <xdr:rowOff>76200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4E22E69D-9986-4605-91CE-B3D251D5B322}"/>
            </a:ext>
          </a:extLst>
        </xdr:cNvPr>
        <xdr:cNvCxnSpPr/>
      </xdr:nvCxnSpPr>
      <xdr:spPr>
        <a:xfrm>
          <a:off x="333756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7</xdr:row>
      <xdr:rowOff>0</xdr:rowOff>
    </xdr:from>
    <xdr:to>
      <xdr:col>14</xdr:col>
      <xdr:colOff>603504</xdr:colOff>
      <xdr:row>7</xdr:row>
      <xdr:rowOff>76200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B8568C73-DE46-4F3C-8F9A-448DE8C4D10C}"/>
            </a:ext>
          </a:extLst>
        </xdr:cNvPr>
        <xdr:cNvCxnSpPr/>
      </xdr:nvCxnSpPr>
      <xdr:spPr>
        <a:xfrm flipV="1">
          <a:off x="342900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0</xdr:rowOff>
    </xdr:from>
    <xdr:to>
      <xdr:col>16</xdr:col>
      <xdr:colOff>0</xdr:colOff>
      <xdr:row>7</xdr:row>
      <xdr:rowOff>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670EB0E4-0214-487F-BE3E-3101E9406D50}"/>
            </a:ext>
          </a:extLst>
        </xdr:cNvPr>
        <xdr:cNvCxnSpPr/>
      </xdr:nvCxnSpPr>
      <xdr:spPr>
        <a:xfrm>
          <a:off x="36576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274320</xdr:colOff>
      <xdr:row>7</xdr:row>
      <xdr:rowOff>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5CCAD470-2FD2-4C57-938E-81FD0E60CAB6}"/>
            </a:ext>
          </a:extLst>
        </xdr:cNvPr>
        <xdr:cNvCxnSpPr/>
      </xdr:nvCxnSpPr>
      <xdr:spPr>
        <a:xfrm>
          <a:off x="411480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605790</xdr:colOff>
      <xdr:row>7</xdr:row>
      <xdr:rowOff>0</xdr:rowOff>
    </xdr:from>
    <xdr:to>
      <xdr:col>16</xdr:col>
      <xdr:colOff>605790</xdr:colOff>
      <xdr:row>7</xdr:row>
      <xdr:rowOff>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6D259D1D-2F3C-4651-BC34-7BAD9C90AEF3}"/>
            </a:ext>
          </a:extLst>
        </xdr:cNvPr>
        <xdr:cNvCxnSpPr/>
      </xdr:nvCxnSpPr>
      <xdr:spPr>
        <a:xfrm>
          <a:off x="443484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270510</xdr:colOff>
      <xdr:row>7</xdr:row>
      <xdr:rowOff>0</xdr:rowOff>
    </xdr:from>
    <xdr:to>
      <xdr:col>16</xdr:col>
      <xdr:colOff>453390</xdr:colOff>
      <xdr:row>7</xdr:row>
      <xdr:rowOff>76200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8718325F-EBE9-403F-A320-89121A0BF3D8}"/>
            </a:ext>
          </a:extLst>
        </xdr:cNvPr>
        <xdr:cNvCxnSpPr/>
      </xdr:nvCxnSpPr>
      <xdr:spPr>
        <a:xfrm>
          <a:off x="425196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7</xdr:row>
      <xdr:rowOff>0</xdr:rowOff>
    </xdr:from>
    <xdr:to>
      <xdr:col>16</xdr:col>
      <xdr:colOff>603504</xdr:colOff>
      <xdr:row>7</xdr:row>
      <xdr:rowOff>76200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6E3B7943-09D3-488C-8DA6-DE159099AF45}"/>
            </a:ext>
          </a:extLst>
        </xdr:cNvPr>
        <xdr:cNvCxnSpPr/>
      </xdr:nvCxnSpPr>
      <xdr:spPr>
        <a:xfrm flipV="1">
          <a:off x="434340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0</xdr:rowOff>
    </xdr:from>
    <xdr:to>
      <xdr:col>18</xdr:col>
      <xdr:colOff>0</xdr:colOff>
      <xdr:row>7</xdr:row>
      <xdr:rowOff>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464103F0-A69A-48F1-B3E7-226F479D1B72}"/>
            </a:ext>
          </a:extLst>
        </xdr:cNvPr>
        <xdr:cNvCxnSpPr/>
      </xdr:nvCxnSpPr>
      <xdr:spPr>
        <a:xfrm>
          <a:off x="45720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</xdr:row>
      <xdr:rowOff>0</xdr:rowOff>
    </xdr:from>
    <xdr:to>
      <xdr:col>19</xdr:col>
      <xdr:colOff>0</xdr:colOff>
      <xdr:row>7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B6A0924D-8D60-424D-B207-7E9DB1A1867D}"/>
            </a:ext>
          </a:extLst>
        </xdr:cNvPr>
        <xdr:cNvCxnSpPr/>
      </xdr:nvCxnSpPr>
      <xdr:spPr>
        <a:xfrm>
          <a:off x="50292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457200</xdr:colOff>
      <xdr:row>7</xdr:row>
      <xdr:rowOff>0</xdr:rowOff>
    </xdr:from>
    <xdr:to>
      <xdr:col>18</xdr:col>
      <xdr:colOff>457200</xdr:colOff>
      <xdr:row>7</xdr:row>
      <xdr:rowOff>155928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EFE7A13B-08D4-418D-8607-8958C46BDDBE}"/>
            </a:ext>
          </a:extLst>
        </xdr:cNvPr>
        <xdr:cNvCxnSpPr/>
      </xdr:nvCxnSpPr>
      <xdr:spPr>
        <a:xfrm>
          <a:off x="5257800" y="14033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0</xdr:rowOff>
    </xdr:from>
    <xdr:to>
      <xdr:col>20</xdr:col>
      <xdr:colOff>0</xdr:colOff>
      <xdr:row>7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4043E47B-ED16-4827-BD15-8260BE00E767}"/>
            </a:ext>
          </a:extLst>
        </xdr:cNvPr>
        <xdr:cNvCxnSpPr/>
      </xdr:nvCxnSpPr>
      <xdr:spPr>
        <a:xfrm>
          <a:off x="54864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7</xdr:row>
      <xdr:rowOff>0</xdr:rowOff>
    </xdr:from>
    <xdr:to>
      <xdr:col>21</xdr:col>
      <xdr:colOff>0</xdr:colOff>
      <xdr:row>7</xdr:row>
      <xdr:rowOff>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77EDA9E4-85A6-4F5E-90EE-A2746BC544FE}"/>
            </a:ext>
          </a:extLst>
        </xdr:cNvPr>
        <xdr:cNvCxnSpPr/>
      </xdr:nvCxnSpPr>
      <xdr:spPr>
        <a:xfrm>
          <a:off x="59436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457200</xdr:colOff>
      <xdr:row>7</xdr:row>
      <xdr:rowOff>0</xdr:rowOff>
    </xdr:from>
    <xdr:to>
      <xdr:col>20</xdr:col>
      <xdr:colOff>457200</xdr:colOff>
      <xdr:row>7</xdr:row>
      <xdr:rowOff>155928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D41CC85A-5A53-4373-B0CA-AE590F534EA4}"/>
            </a:ext>
          </a:extLst>
        </xdr:cNvPr>
        <xdr:cNvCxnSpPr/>
      </xdr:nvCxnSpPr>
      <xdr:spPr>
        <a:xfrm>
          <a:off x="6172200" y="14033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</xdr:row>
      <xdr:rowOff>0</xdr:rowOff>
    </xdr:from>
    <xdr:to>
      <xdr:col>22</xdr:col>
      <xdr:colOff>0</xdr:colOff>
      <xdr:row>7</xdr:row>
      <xdr:rowOff>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4171F2F3-0B0F-4FEA-A17E-9860FD01ABF0}"/>
            </a:ext>
          </a:extLst>
        </xdr:cNvPr>
        <xdr:cNvCxnSpPr/>
      </xdr:nvCxnSpPr>
      <xdr:spPr>
        <a:xfrm>
          <a:off x="64008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7</xdr:row>
      <xdr:rowOff>0</xdr:rowOff>
    </xdr:from>
    <xdr:to>
      <xdr:col>22</xdr:col>
      <xdr:colOff>274320</xdr:colOff>
      <xdr:row>7</xdr:row>
      <xdr:rowOff>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764E1923-21D9-4D4A-92F2-0D032B99AE88}"/>
            </a:ext>
          </a:extLst>
        </xdr:cNvPr>
        <xdr:cNvCxnSpPr/>
      </xdr:nvCxnSpPr>
      <xdr:spPr>
        <a:xfrm>
          <a:off x="685800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605790</xdr:colOff>
      <xdr:row>7</xdr:row>
      <xdr:rowOff>0</xdr:rowOff>
    </xdr:from>
    <xdr:to>
      <xdr:col>22</xdr:col>
      <xdr:colOff>605790</xdr:colOff>
      <xdr:row>7</xdr:row>
      <xdr:rowOff>0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5E308EDF-B459-48FA-AC84-3B28DBEC07A2}"/>
            </a:ext>
          </a:extLst>
        </xdr:cNvPr>
        <xdr:cNvCxnSpPr/>
      </xdr:nvCxnSpPr>
      <xdr:spPr>
        <a:xfrm>
          <a:off x="717804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270510</xdr:colOff>
      <xdr:row>7</xdr:row>
      <xdr:rowOff>0</xdr:rowOff>
    </xdr:from>
    <xdr:to>
      <xdr:col>22</xdr:col>
      <xdr:colOff>453390</xdr:colOff>
      <xdr:row>7</xdr:row>
      <xdr:rowOff>76200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4AD02F7B-F3C2-4A01-B964-AACB0FE47DED}"/>
            </a:ext>
          </a:extLst>
        </xdr:cNvPr>
        <xdr:cNvCxnSpPr/>
      </xdr:nvCxnSpPr>
      <xdr:spPr>
        <a:xfrm>
          <a:off x="699516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457200</xdr:colOff>
      <xdr:row>7</xdr:row>
      <xdr:rowOff>0</xdr:rowOff>
    </xdr:from>
    <xdr:to>
      <xdr:col>22</xdr:col>
      <xdr:colOff>603504</xdr:colOff>
      <xdr:row>7</xdr:row>
      <xdr:rowOff>76200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A224A261-4840-4F56-B626-CB2B6C215973}"/>
            </a:ext>
          </a:extLst>
        </xdr:cNvPr>
        <xdr:cNvCxnSpPr/>
      </xdr:nvCxnSpPr>
      <xdr:spPr>
        <a:xfrm flipV="1">
          <a:off x="708660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7</xdr:row>
      <xdr:rowOff>0</xdr:rowOff>
    </xdr:from>
    <xdr:to>
      <xdr:col>24</xdr:col>
      <xdr:colOff>0</xdr:colOff>
      <xdr:row>7</xdr:row>
      <xdr:rowOff>0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5488D678-9781-4730-B347-FB4023611425}"/>
            </a:ext>
          </a:extLst>
        </xdr:cNvPr>
        <xdr:cNvCxnSpPr/>
      </xdr:nvCxnSpPr>
      <xdr:spPr>
        <a:xfrm>
          <a:off x="7315200" y="1485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</xdr:row>
      <xdr:rowOff>0</xdr:rowOff>
    </xdr:from>
    <xdr:to>
      <xdr:col>24</xdr:col>
      <xdr:colOff>274320</xdr:colOff>
      <xdr:row>7</xdr:row>
      <xdr:rowOff>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C3D534E9-FE50-4190-A037-F6DF4CE56834}"/>
            </a:ext>
          </a:extLst>
        </xdr:cNvPr>
        <xdr:cNvCxnSpPr/>
      </xdr:nvCxnSpPr>
      <xdr:spPr>
        <a:xfrm>
          <a:off x="777240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605790</xdr:colOff>
      <xdr:row>7</xdr:row>
      <xdr:rowOff>0</xdr:rowOff>
    </xdr:from>
    <xdr:to>
      <xdr:col>24</xdr:col>
      <xdr:colOff>605790</xdr:colOff>
      <xdr:row>7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49D22CB4-4455-403E-A442-CDB31A3C7FB4}"/>
            </a:ext>
          </a:extLst>
        </xdr:cNvPr>
        <xdr:cNvCxnSpPr/>
      </xdr:nvCxnSpPr>
      <xdr:spPr>
        <a:xfrm>
          <a:off x="8092440" y="14859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270510</xdr:colOff>
      <xdr:row>7</xdr:row>
      <xdr:rowOff>0</xdr:rowOff>
    </xdr:from>
    <xdr:to>
      <xdr:col>24</xdr:col>
      <xdr:colOff>453390</xdr:colOff>
      <xdr:row>7</xdr:row>
      <xdr:rowOff>76200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FBB8B9E3-73FF-4E8F-B2E8-FBC71510CA60}"/>
            </a:ext>
          </a:extLst>
        </xdr:cNvPr>
        <xdr:cNvCxnSpPr/>
      </xdr:nvCxnSpPr>
      <xdr:spPr>
        <a:xfrm>
          <a:off x="790956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457200</xdr:colOff>
      <xdr:row>7</xdr:row>
      <xdr:rowOff>0</xdr:rowOff>
    </xdr:from>
    <xdr:to>
      <xdr:col>24</xdr:col>
      <xdr:colOff>603504</xdr:colOff>
      <xdr:row>7</xdr:row>
      <xdr:rowOff>76200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1CB93AB7-2062-4D02-95FF-91317FCE4AC5}"/>
            </a:ext>
          </a:extLst>
        </xdr:cNvPr>
        <xdr:cNvCxnSpPr/>
      </xdr:nvCxnSpPr>
      <xdr:spPr>
        <a:xfrm flipV="1">
          <a:off x="8001000" y="14859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457200</xdr:colOff>
      <xdr:row>7</xdr:row>
      <xdr:rowOff>0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AC14BADA-9723-4CB5-88FF-3D2697D0F1D1}"/>
            </a:ext>
          </a:extLst>
        </xdr:cNvPr>
        <xdr:cNvCxnSpPr/>
      </xdr:nvCxnSpPr>
      <xdr:spPr>
        <a:xfrm>
          <a:off x="8229600" y="14859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457200</xdr:colOff>
      <xdr:row>7</xdr:row>
      <xdr:rowOff>0</xdr:rowOff>
    </xdr:from>
    <xdr:to>
      <xdr:col>25</xdr:col>
      <xdr:colOff>457200</xdr:colOff>
      <xdr:row>8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25789056-0B77-4706-A1BB-FB9B498A5868}"/>
            </a:ext>
          </a:extLst>
        </xdr:cNvPr>
        <xdr:cNvCxnSpPr/>
      </xdr:nvCxnSpPr>
      <xdr:spPr>
        <a:xfrm>
          <a:off x="8458200" y="148590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8</xdr:row>
      <xdr:rowOff>0</xdr:rowOff>
    </xdr:from>
    <xdr:to>
      <xdr:col>8</xdr:col>
      <xdr:colOff>457200</xdr:colOff>
      <xdr:row>9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23147A7D-C02B-46C0-865B-3BC5DDEB45E9}"/>
            </a:ext>
          </a:extLst>
        </xdr:cNvPr>
        <xdr:cNvCxnSpPr/>
      </xdr:nvCxnSpPr>
      <xdr:spPr>
        <a:xfrm>
          <a:off x="685800" y="200025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457200</xdr:colOff>
      <xdr:row>9</xdr:row>
      <xdr:rowOff>0</xdr:rowOff>
    </xdr:from>
    <xdr:to>
      <xdr:col>25</xdr:col>
      <xdr:colOff>457200</xdr:colOff>
      <xdr:row>10</xdr:row>
      <xdr:rowOff>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0AFB0205-1AA5-48F7-AC22-3771DB15481C}"/>
            </a:ext>
          </a:extLst>
        </xdr:cNvPr>
        <xdr:cNvCxnSpPr/>
      </xdr:nvCxnSpPr>
      <xdr:spPr>
        <a:xfrm>
          <a:off x="8458200" y="251460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10</xdr:row>
      <xdr:rowOff>0</xdr:rowOff>
    </xdr:from>
    <xdr:to>
      <xdr:col>9</xdr:col>
      <xdr:colOff>0</xdr:colOff>
      <xdr:row>10</xdr:row>
      <xdr:rowOff>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5BA4B18-595F-4183-A25C-94257B8E8E3A}"/>
            </a:ext>
          </a:extLst>
        </xdr:cNvPr>
        <xdr:cNvCxnSpPr/>
      </xdr:nvCxnSpPr>
      <xdr:spPr>
        <a:xfrm>
          <a:off x="685800" y="35433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0</xdr:rowOff>
    </xdr:from>
    <xdr:to>
      <xdr:col>10</xdr:col>
      <xdr:colOff>0</xdr:colOff>
      <xdr:row>10</xdr:row>
      <xdr:rowOff>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344C36B-F368-4404-834B-6A1CCC2C4409}"/>
            </a:ext>
          </a:extLst>
        </xdr:cNvPr>
        <xdr:cNvCxnSpPr/>
      </xdr:nvCxnSpPr>
      <xdr:spPr>
        <a:xfrm>
          <a:off x="9144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</xdr:row>
      <xdr:rowOff>0</xdr:rowOff>
    </xdr:from>
    <xdr:to>
      <xdr:col>10</xdr:col>
      <xdr:colOff>274320</xdr:colOff>
      <xdr:row>10</xdr:row>
      <xdr:rowOff>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7ADEB44-75B5-4B05-8D17-4013BE10EA78}"/>
            </a:ext>
          </a:extLst>
        </xdr:cNvPr>
        <xdr:cNvCxnSpPr/>
      </xdr:nvCxnSpPr>
      <xdr:spPr>
        <a:xfrm>
          <a:off x="13716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605790</xdr:colOff>
      <xdr:row>10</xdr:row>
      <xdr:rowOff>0</xdr:rowOff>
    </xdr:from>
    <xdr:to>
      <xdr:col>10</xdr:col>
      <xdr:colOff>605790</xdr:colOff>
      <xdr:row>10</xdr:row>
      <xdr:rowOff>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931C50D4-8BF9-43F5-98E6-ED4EE2CE04C0}"/>
            </a:ext>
          </a:extLst>
        </xdr:cNvPr>
        <xdr:cNvCxnSpPr/>
      </xdr:nvCxnSpPr>
      <xdr:spPr>
        <a:xfrm>
          <a:off x="16916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270510</xdr:colOff>
      <xdr:row>10</xdr:row>
      <xdr:rowOff>0</xdr:rowOff>
    </xdr:from>
    <xdr:to>
      <xdr:col>10</xdr:col>
      <xdr:colOff>453390</xdr:colOff>
      <xdr:row>10</xdr:row>
      <xdr:rowOff>76200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56DFCA82-DD3A-45A6-91E8-DC532DE42C95}"/>
            </a:ext>
          </a:extLst>
        </xdr:cNvPr>
        <xdr:cNvCxnSpPr/>
      </xdr:nvCxnSpPr>
      <xdr:spPr>
        <a:xfrm>
          <a:off x="15087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10</xdr:row>
      <xdr:rowOff>0</xdr:rowOff>
    </xdr:from>
    <xdr:to>
      <xdr:col>10</xdr:col>
      <xdr:colOff>603504</xdr:colOff>
      <xdr:row>10</xdr:row>
      <xdr:rowOff>76200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6905F821-DF20-4639-AD1D-0B48383F50D1}"/>
            </a:ext>
          </a:extLst>
        </xdr:cNvPr>
        <xdr:cNvCxnSpPr/>
      </xdr:nvCxnSpPr>
      <xdr:spPr>
        <a:xfrm flipV="1">
          <a:off x="16002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10</xdr:row>
      <xdr:rowOff>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F6FD0C96-FD11-429C-8C88-9F69DC6D5AA4}"/>
            </a:ext>
          </a:extLst>
        </xdr:cNvPr>
        <xdr:cNvCxnSpPr/>
      </xdr:nvCxnSpPr>
      <xdr:spPr>
        <a:xfrm>
          <a:off x="18288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0</xdr:rowOff>
    </xdr:from>
    <xdr:to>
      <xdr:col>12</xdr:col>
      <xdr:colOff>274320</xdr:colOff>
      <xdr:row>10</xdr:row>
      <xdr:rowOff>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35D28C84-770D-4C05-B67A-64EC7E34D7F8}"/>
            </a:ext>
          </a:extLst>
        </xdr:cNvPr>
        <xdr:cNvCxnSpPr/>
      </xdr:nvCxnSpPr>
      <xdr:spPr>
        <a:xfrm>
          <a:off x="22860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605790</xdr:colOff>
      <xdr:row>10</xdr:row>
      <xdr:rowOff>0</xdr:rowOff>
    </xdr:from>
    <xdr:to>
      <xdr:col>12</xdr:col>
      <xdr:colOff>605790</xdr:colOff>
      <xdr:row>10</xdr:row>
      <xdr:rowOff>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E8BD2D0-D502-482C-B3A1-5C530759F24F}"/>
            </a:ext>
          </a:extLst>
        </xdr:cNvPr>
        <xdr:cNvCxnSpPr/>
      </xdr:nvCxnSpPr>
      <xdr:spPr>
        <a:xfrm>
          <a:off x="26060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270510</xdr:colOff>
      <xdr:row>10</xdr:row>
      <xdr:rowOff>0</xdr:rowOff>
    </xdr:from>
    <xdr:to>
      <xdr:col>12</xdr:col>
      <xdr:colOff>453390</xdr:colOff>
      <xdr:row>10</xdr:row>
      <xdr:rowOff>76200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6BE0B481-07CF-4C36-A76F-141CF3316AD1}"/>
            </a:ext>
          </a:extLst>
        </xdr:cNvPr>
        <xdr:cNvCxnSpPr/>
      </xdr:nvCxnSpPr>
      <xdr:spPr>
        <a:xfrm>
          <a:off x="24231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457200</xdr:colOff>
      <xdr:row>10</xdr:row>
      <xdr:rowOff>0</xdr:rowOff>
    </xdr:from>
    <xdr:to>
      <xdr:col>12</xdr:col>
      <xdr:colOff>603504</xdr:colOff>
      <xdr:row>10</xdr:row>
      <xdr:rowOff>76200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ACAABF6D-8542-4FA1-909C-39FD91B16594}"/>
            </a:ext>
          </a:extLst>
        </xdr:cNvPr>
        <xdr:cNvCxnSpPr/>
      </xdr:nvCxnSpPr>
      <xdr:spPr>
        <a:xfrm flipV="1">
          <a:off x="25146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10</xdr:row>
      <xdr:rowOff>0</xdr:rowOff>
    </xdr:from>
    <xdr:to>
      <xdr:col>14</xdr:col>
      <xdr:colOff>0</xdr:colOff>
      <xdr:row>10</xdr:row>
      <xdr:rowOff>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EE9F323C-3E22-4F7A-ADDB-2AFF9FE8DE70}"/>
            </a:ext>
          </a:extLst>
        </xdr:cNvPr>
        <xdr:cNvCxnSpPr/>
      </xdr:nvCxnSpPr>
      <xdr:spPr>
        <a:xfrm>
          <a:off x="27432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274320</xdr:colOff>
      <xdr:row>10</xdr:row>
      <xdr:rowOff>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5D90C01C-1EF7-47CF-968F-1F26012475EB}"/>
            </a:ext>
          </a:extLst>
        </xdr:cNvPr>
        <xdr:cNvCxnSpPr/>
      </xdr:nvCxnSpPr>
      <xdr:spPr>
        <a:xfrm>
          <a:off x="32004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605790</xdr:colOff>
      <xdr:row>10</xdr:row>
      <xdr:rowOff>0</xdr:rowOff>
    </xdr:from>
    <xdr:to>
      <xdr:col>14</xdr:col>
      <xdr:colOff>605790</xdr:colOff>
      <xdr:row>10</xdr:row>
      <xdr:rowOff>0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0584E843-4825-47AE-AA2D-C83D6C55C0E9}"/>
            </a:ext>
          </a:extLst>
        </xdr:cNvPr>
        <xdr:cNvCxnSpPr/>
      </xdr:nvCxnSpPr>
      <xdr:spPr>
        <a:xfrm>
          <a:off x="35204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270510</xdr:colOff>
      <xdr:row>10</xdr:row>
      <xdr:rowOff>0</xdr:rowOff>
    </xdr:from>
    <xdr:to>
      <xdr:col>14</xdr:col>
      <xdr:colOff>453390</xdr:colOff>
      <xdr:row>10</xdr:row>
      <xdr:rowOff>76200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EAD922F2-5A09-40CB-903D-0FB97D982839}"/>
            </a:ext>
          </a:extLst>
        </xdr:cNvPr>
        <xdr:cNvCxnSpPr/>
      </xdr:nvCxnSpPr>
      <xdr:spPr>
        <a:xfrm>
          <a:off x="33375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457200</xdr:colOff>
      <xdr:row>10</xdr:row>
      <xdr:rowOff>0</xdr:rowOff>
    </xdr:from>
    <xdr:to>
      <xdr:col>14</xdr:col>
      <xdr:colOff>603504</xdr:colOff>
      <xdr:row>10</xdr:row>
      <xdr:rowOff>76200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3CDEA683-66C9-4A1D-85A7-6AE5347F41CD}"/>
            </a:ext>
          </a:extLst>
        </xdr:cNvPr>
        <xdr:cNvCxnSpPr/>
      </xdr:nvCxnSpPr>
      <xdr:spPr>
        <a:xfrm flipV="1">
          <a:off x="34290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</xdr:row>
      <xdr:rowOff>0</xdr:rowOff>
    </xdr:from>
    <xdr:to>
      <xdr:col>16</xdr:col>
      <xdr:colOff>0</xdr:colOff>
      <xdr:row>10</xdr:row>
      <xdr:rowOff>0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DDBA4530-8DA0-4DA5-89BF-5879D7964704}"/>
            </a:ext>
          </a:extLst>
        </xdr:cNvPr>
        <xdr:cNvCxnSpPr/>
      </xdr:nvCxnSpPr>
      <xdr:spPr>
        <a:xfrm>
          <a:off x="36576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274320</xdr:colOff>
      <xdr:row>10</xdr:row>
      <xdr:rowOff>0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46E46BDF-0D32-44B4-B523-34276A06DF48}"/>
            </a:ext>
          </a:extLst>
        </xdr:cNvPr>
        <xdr:cNvCxnSpPr/>
      </xdr:nvCxnSpPr>
      <xdr:spPr>
        <a:xfrm>
          <a:off x="41148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605790</xdr:colOff>
      <xdr:row>10</xdr:row>
      <xdr:rowOff>0</xdr:rowOff>
    </xdr:from>
    <xdr:to>
      <xdr:col>16</xdr:col>
      <xdr:colOff>605790</xdr:colOff>
      <xdr:row>10</xdr:row>
      <xdr:rowOff>0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48E327CD-598D-426F-95C4-6DEA252EE74F}"/>
            </a:ext>
          </a:extLst>
        </xdr:cNvPr>
        <xdr:cNvCxnSpPr/>
      </xdr:nvCxnSpPr>
      <xdr:spPr>
        <a:xfrm>
          <a:off x="44348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270510</xdr:colOff>
      <xdr:row>10</xdr:row>
      <xdr:rowOff>0</xdr:rowOff>
    </xdr:from>
    <xdr:to>
      <xdr:col>16</xdr:col>
      <xdr:colOff>453390</xdr:colOff>
      <xdr:row>10</xdr:row>
      <xdr:rowOff>76200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0DFFA84F-50B2-4171-9A2C-732D64F63A89}"/>
            </a:ext>
          </a:extLst>
        </xdr:cNvPr>
        <xdr:cNvCxnSpPr/>
      </xdr:nvCxnSpPr>
      <xdr:spPr>
        <a:xfrm>
          <a:off x="42519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10</xdr:row>
      <xdr:rowOff>0</xdr:rowOff>
    </xdr:from>
    <xdr:to>
      <xdr:col>16</xdr:col>
      <xdr:colOff>603504</xdr:colOff>
      <xdr:row>10</xdr:row>
      <xdr:rowOff>76200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38614E2C-5C85-4316-ADD3-273DD92286CF}"/>
            </a:ext>
          </a:extLst>
        </xdr:cNvPr>
        <xdr:cNvCxnSpPr/>
      </xdr:nvCxnSpPr>
      <xdr:spPr>
        <a:xfrm flipV="1">
          <a:off x="43434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0</xdr:rowOff>
    </xdr:from>
    <xdr:to>
      <xdr:col>18</xdr:col>
      <xdr:colOff>0</xdr:colOff>
      <xdr:row>10</xdr:row>
      <xdr:rowOff>0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2395DDF7-EA02-4CFA-A3E7-30C36BBDC075}"/>
            </a:ext>
          </a:extLst>
        </xdr:cNvPr>
        <xdr:cNvCxnSpPr/>
      </xdr:nvCxnSpPr>
      <xdr:spPr>
        <a:xfrm>
          <a:off x="45720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F382B13-9022-415D-8012-CA3CADABB051}"/>
            </a:ext>
          </a:extLst>
        </xdr:cNvPr>
        <xdr:cNvCxnSpPr/>
      </xdr:nvCxnSpPr>
      <xdr:spPr>
        <a:xfrm>
          <a:off x="50292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457200</xdr:colOff>
      <xdr:row>10</xdr:row>
      <xdr:rowOff>0</xdr:rowOff>
    </xdr:from>
    <xdr:to>
      <xdr:col>18</xdr:col>
      <xdr:colOff>457200</xdr:colOff>
      <xdr:row>10</xdr:row>
      <xdr:rowOff>137583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BEF2DA60-4B77-4A84-8556-53B199886420}"/>
            </a:ext>
          </a:extLst>
        </xdr:cNvPr>
        <xdr:cNvCxnSpPr/>
      </xdr:nvCxnSpPr>
      <xdr:spPr>
        <a:xfrm>
          <a:off x="5257800" y="34607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10</xdr:row>
      <xdr:rowOff>0</xdr:rowOff>
    </xdr:from>
    <xdr:to>
      <xdr:col>20</xdr:col>
      <xdr:colOff>0</xdr:colOff>
      <xdr:row>10</xdr:row>
      <xdr:rowOff>0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9928B832-B5B0-4510-A4BF-3C0A7F9A98B5}"/>
            </a:ext>
          </a:extLst>
        </xdr:cNvPr>
        <xdr:cNvCxnSpPr/>
      </xdr:nvCxnSpPr>
      <xdr:spPr>
        <a:xfrm>
          <a:off x="54864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274320</xdr:colOff>
      <xdr:row>10</xdr:row>
      <xdr:rowOff>0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B1157686-2BF0-4896-97D9-63F0262F0850}"/>
            </a:ext>
          </a:extLst>
        </xdr:cNvPr>
        <xdr:cNvCxnSpPr/>
      </xdr:nvCxnSpPr>
      <xdr:spPr>
        <a:xfrm>
          <a:off x="59436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605790</xdr:colOff>
      <xdr:row>10</xdr:row>
      <xdr:rowOff>0</xdr:rowOff>
    </xdr:from>
    <xdr:to>
      <xdr:col>20</xdr:col>
      <xdr:colOff>605790</xdr:colOff>
      <xdr:row>10</xdr:row>
      <xdr:rowOff>0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16C2B3E1-7D3B-4E14-904D-EB220987CDE3}"/>
            </a:ext>
          </a:extLst>
        </xdr:cNvPr>
        <xdr:cNvCxnSpPr/>
      </xdr:nvCxnSpPr>
      <xdr:spPr>
        <a:xfrm>
          <a:off x="62636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270510</xdr:colOff>
      <xdr:row>10</xdr:row>
      <xdr:rowOff>0</xdr:rowOff>
    </xdr:from>
    <xdr:to>
      <xdr:col>20</xdr:col>
      <xdr:colOff>453390</xdr:colOff>
      <xdr:row>10</xdr:row>
      <xdr:rowOff>76200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3AEDD18A-9008-4CCC-BD45-4682B374DFD2}"/>
            </a:ext>
          </a:extLst>
        </xdr:cNvPr>
        <xdr:cNvCxnSpPr/>
      </xdr:nvCxnSpPr>
      <xdr:spPr>
        <a:xfrm>
          <a:off x="60807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457200</xdr:colOff>
      <xdr:row>10</xdr:row>
      <xdr:rowOff>0</xdr:rowOff>
    </xdr:from>
    <xdr:to>
      <xdr:col>20</xdr:col>
      <xdr:colOff>603504</xdr:colOff>
      <xdr:row>10</xdr:row>
      <xdr:rowOff>76200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33814C8A-CA98-40EE-9820-57DD3769A96A}"/>
            </a:ext>
          </a:extLst>
        </xdr:cNvPr>
        <xdr:cNvCxnSpPr/>
      </xdr:nvCxnSpPr>
      <xdr:spPr>
        <a:xfrm flipV="1">
          <a:off x="61722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10</xdr:row>
      <xdr:rowOff>0</xdr:rowOff>
    </xdr:from>
    <xdr:to>
      <xdr:col>22</xdr:col>
      <xdr:colOff>0</xdr:colOff>
      <xdr:row>10</xdr:row>
      <xdr:rowOff>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1B92FEE3-647E-450D-BF07-C73105E10C74}"/>
            </a:ext>
          </a:extLst>
        </xdr:cNvPr>
        <xdr:cNvCxnSpPr/>
      </xdr:nvCxnSpPr>
      <xdr:spPr>
        <a:xfrm>
          <a:off x="64008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10</xdr:row>
      <xdr:rowOff>0</xdr:rowOff>
    </xdr:from>
    <xdr:to>
      <xdr:col>22</xdr:col>
      <xdr:colOff>274320</xdr:colOff>
      <xdr:row>10</xdr:row>
      <xdr:rowOff>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F2543DD2-9571-4383-A717-D60E0F548559}"/>
            </a:ext>
          </a:extLst>
        </xdr:cNvPr>
        <xdr:cNvCxnSpPr/>
      </xdr:nvCxnSpPr>
      <xdr:spPr>
        <a:xfrm>
          <a:off x="685800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605790</xdr:colOff>
      <xdr:row>10</xdr:row>
      <xdr:rowOff>0</xdr:rowOff>
    </xdr:from>
    <xdr:to>
      <xdr:col>22</xdr:col>
      <xdr:colOff>605790</xdr:colOff>
      <xdr:row>10</xdr:row>
      <xdr:rowOff>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4E04E81A-2009-4B8D-AEAF-0E35238ED0CC}"/>
            </a:ext>
          </a:extLst>
        </xdr:cNvPr>
        <xdr:cNvCxnSpPr/>
      </xdr:nvCxnSpPr>
      <xdr:spPr>
        <a:xfrm>
          <a:off x="7178040" y="35433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270510</xdr:colOff>
      <xdr:row>10</xdr:row>
      <xdr:rowOff>0</xdr:rowOff>
    </xdr:from>
    <xdr:to>
      <xdr:col>22</xdr:col>
      <xdr:colOff>453390</xdr:colOff>
      <xdr:row>10</xdr:row>
      <xdr:rowOff>76200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6D8F53BB-4FA2-4B29-8625-FDF4657E2A25}"/>
            </a:ext>
          </a:extLst>
        </xdr:cNvPr>
        <xdr:cNvCxnSpPr/>
      </xdr:nvCxnSpPr>
      <xdr:spPr>
        <a:xfrm>
          <a:off x="699516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457200</xdr:colOff>
      <xdr:row>10</xdr:row>
      <xdr:rowOff>0</xdr:rowOff>
    </xdr:from>
    <xdr:to>
      <xdr:col>22</xdr:col>
      <xdr:colOff>603504</xdr:colOff>
      <xdr:row>10</xdr:row>
      <xdr:rowOff>76200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0DBB9A78-C4F9-44E0-BF3A-F263FED0B344}"/>
            </a:ext>
          </a:extLst>
        </xdr:cNvPr>
        <xdr:cNvCxnSpPr/>
      </xdr:nvCxnSpPr>
      <xdr:spPr>
        <a:xfrm flipV="1">
          <a:off x="7086600" y="35433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24</xdr:col>
      <xdr:colOff>0</xdr:colOff>
      <xdr:row>10</xdr:row>
      <xdr:rowOff>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674A6DA3-EA4F-4FE0-A867-B5760CE52084}"/>
            </a:ext>
          </a:extLst>
        </xdr:cNvPr>
        <xdr:cNvCxnSpPr/>
      </xdr:nvCxnSpPr>
      <xdr:spPr>
        <a:xfrm>
          <a:off x="7315200" y="35433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11</xdr:row>
      <xdr:rowOff>0</xdr:rowOff>
    </xdr:from>
    <xdr:to>
      <xdr:col>25</xdr:col>
      <xdr:colOff>0</xdr:colOff>
      <xdr:row>11</xdr:row>
      <xdr:rowOff>0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A2E033A-4E6F-4689-ABF6-E79A8F8E5638}"/>
            </a:ext>
          </a:extLst>
        </xdr:cNvPr>
        <xdr:cNvCxnSpPr/>
      </xdr:nvCxnSpPr>
      <xdr:spPr>
        <a:xfrm>
          <a:off x="7772400" y="36576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10</xdr:row>
      <xdr:rowOff>0</xdr:rowOff>
    </xdr:from>
    <xdr:to>
      <xdr:col>24</xdr:col>
      <xdr:colOff>0</xdr:colOff>
      <xdr:row>11</xdr:row>
      <xdr:rowOff>0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DB266507-4966-4735-861C-D1FFAD044202}"/>
            </a:ext>
          </a:extLst>
        </xdr:cNvPr>
        <xdr:cNvCxnSpPr/>
      </xdr:nvCxnSpPr>
      <xdr:spPr>
        <a:xfrm>
          <a:off x="7772400" y="34290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11</xdr:row>
      <xdr:rowOff>0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0D994F44-2826-4D7F-85F9-2957426BFC88}"/>
            </a:ext>
          </a:extLst>
        </xdr:cNvPr>
        <xdr:cNvCxnSpPr/>
      </xdr:nvCxnSpPr>
      <xdr:spPr>
        <a:xfrm>
          <a:off x="8229600" y="34290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3015</xdr:colOff>
      <xdr:row>10</xdr:row>
      <xdr:rowOff>0</xdr:rowOff>
    </xdr:from>
    <xdr:to>
      <xdr:col>26</xdr:col>
      <xdr:colOff>318</xdr:colOff>
      <xdr:row>10</xdr:row>
      <xdr:rowOff>0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471FE1C2-378E-4E99-BD72-9184D75FBCC7}"/>
            </a:ext>
          </a:extLst>
        </xdr:cNvPr>
        <xdr:cNvCxnSpPr/>
      </xdr:nvCxnSpPr>
      <xdr:spPr>
        <a:xfrm>
          <a:off x="8223090" y="3543300"/>
          <a:ext cx="331226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647700</xdr:colOff>
      <xdr:row>10</xdr:row>
      <xdr:rowOff>0</xdr:rowOff>
    </xdr:from>
    <xdr:to>
      <xdr:col>26</xdr:col>
      <xdr:colOff>114300</xdr:colOff>
      <xdr:row>10</xdr:row>
      <xdr:rowOff>76200</xdr:rowOff>
    </xdr:to>
    <xdr:grpSp>
      <xdr:nvGrpSpPr>
        <xdr:cNvPr id="28491" name="Group 194">
          <a:extLst>
            <a:ext uri="{FF2B5EF4-FFF2-40B4-BE49-F238E27FC236}">
              <a16:creationId xmlns:a16="http://schemas.microsoft.com/office/drawing/2014/main" id="{766956FD-52B6-4301-A82B-E6D360DA7089}"/>
            </a:ext>
          </a:extLst>
        </xdr:cNvPr>
        <xdr:cNvGrpSpPr>
          <a:grpSpLocks/>
        </xdr:cNvGrpSpPr>
      </xdr:nvGrpSpPr>
      <xdr:grpSpPr bwMode="auto">
        <a:xfrm>
          <a:off x="13992225" y="1581150"/>
          <a:ext cx="114300" cy="76200"/>
          <a:chOff x="3371047" y="3733198"/>
          <a:chExt cx="182880" cy="76199"/>
        </a:xfrm>
      </xdr:grpSpPr>
      <xdr:cxnSp macro="">
        <xdr:nvCxnSpPr>
          <xdr:cNvPr id="210" name="Straight Connector 209">
            <a:extLst>
              <a:ext uri="{FF2B5EF4-FFF2-40B4-BE49-F238E27FC236}">
                <a16:creationId xmlns:a16="http://schemas.microsoft.com/office/drawing/2014/main" id="{D0B7DB99-5135-4A9E-8CE8-EF5DC3D81359}"/>
              </a:ext>
            </a:extLst>
          </xdr:cNvPr>
          <xdr:cNvCxnSpPr/>
        </xdr:nvCxnSpPr>
        <xdr:spPr>
          <a:xfrm>
            <a:off x="3371047" y="3771298"/>
            <a:ext cx="91440" cy="38100"/>
          </a:xfrm>
          <a:prstGeom prst="line">
            <a:avLst/>
          </a:prstGeom>
          <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Straight Connector 210">
            <a:extLst>
              <a:ext uri="{FF2B5EF4-FFF2-40B4-BE49-F238E27FC236}">
                <a16:creationId xmlns:a16="http://schemas.microsoft.com/office/drawing/2014/main" id="{9413DDC0-D554-4CF5-82D0-502069FB4037}"/>
              </a:ext>
            </a:extLst>
          </xdr:cNvPr>
          <xdr:cNvCxnSpPr/>
        </xdr:nvCxnSpPr>
        <xdr:spPr>
          <a:xfrm flipV="1">
            <a:off x="3371047" y="3733198"/>
            <a:ext cx="91440" cy="38100"/>
          </a:xfrm>
          <a:prstGeom prst="line">
            <a:avLst/>
          </a:prstGeom>
          <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Straight Connector 211">
            <a:extLst>
              <a:ext uri="{FF2B5EF4-FFF2-40B4-BE49-F238E27FC236}">
                <a16:creationId xmlns:a16="http://schemas.microsoft.com/office/drawing/2014/main" id="{F94E893D-C957-474F-9E6B-E2A602A1E32D}"/>
              </a:ext>
            </a:extLst>
          </xdr:cNvPr>
          <xdr:cNvCxnSpPr/>
        </xdr:nvCxnSpPr>
        <xdr:spPr>
          <a:xfrm flipV="1">
            <a:off x="3462487" y="3771298"/>
            <a:ext cx="91440" cy="38100"/>
          </a:xfrm>
          <a:prstGeom prst="line">
            <a:avLst/>
          </a:prstGeom>
          <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3" name="Straight Connector 212">
            <a:extLst>
              <a:ext uri="{FF2B5EF4-FFF2-40B4-BE49-F238E27FC236}">
                <a16:creationId xmlns:a16="http://schemas.microsoft.com/office/drawing/2014/main" id="{BD17CC60-B14E-459C-B709-5A3F5229AD34}"/>
              </a:ext>
            </a:extLst>
          </xdr:cNvPr>
          <xdr:cNvCxnSpPr/>
        </xdr:nvCxnSpPr>
        <xdr:spPr>
          <a:xfrm>
            <a:off x="3462487" y="3733198"/>
            <a:ext cx="91440" cy="38100"/>
          </a:xfrm>
          <a:prstGeom prst="line">
            <a:avLst/>
          </a:prstGeom>
          <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98198</xdr:colOff>
      <xdr:row>10</xdr:row>
      <xdr:rowOff>500</xdr:rowOff>
    </xdr:from>
    <xdr:to>
      <xdr:col>27</xdr:col>
      <xdr:colOff>36599</xdr:colOff>
      <xdr:row>10</xdr:row>
      <xdr:rowOff>500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6507679A-0094-4BA2-B000-8F8EFB9FD293}"/>
            </a:ext>
          </a:extLst>
        </xdr:cNvPr>
        <xdr:cNvCxnSpPr/>
      </xdr:nvCxnSpPr>
      <xdr:spPr>
        <a:xfrm>
          <a:off x="8737373" y="3543800"/>
          <a:ext cx="423946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223</xdr:row>
      <xdr:rowOff>0</xdr:rowOff>
    </xdr:from>
    <xdr:to>
      <xdr:col>31</xdr:col>
      <xdr:colOff>0</xdr:colOff>
      <xdr:row>223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BE5A82B-82E9-4874-8516-2A7421A647CE}"/>
            </a:ext>
          </a:extLst>
        </xdr:cNvPr>
        <xdr:cNvCxnSpPr/>
      </xdr:nvCxnSpPr>
      <xdr:spPr>
        <a:xfrm>
          <a:off x="1371600" y="571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225</xdr:row>
      <xdr:rowOff>0</xdr:rowOff>
    </xdr:from>
    <xdr:to>
      <xdr:col>31</xdr:col>
      <xdr:colOff>0</xdr:colOff>
      <xdr:row>225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90AAE72-596A-487D-9946-BADA0AE30EF3}"/>
            </a:ext>
          </a:extLst>
        </xdr:cNvPr>
        <xdr:cNvCxnSpPr/>
      </xdr:nvCxnSpPr>
      <xdr:spPr>
        <a:xfrm>
          <a:off x="1371600" y="8001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223</xdr:row>
      <xdr:rowOff>0</xdr:rowOff>
    </xdr:from>
    <xdr:to>
      <xdr:col>30</xdr:col>
      <xdr:colOff>0</xdr:colOff>
      <xdr:row>225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24C4F83-E3A1-4C93-873F-12A24E1FF8EF}"/>
            </a:ext>
          </a:extLst>
        </xdr:cNvPr>
        <xdr:cNvCxnSpPr/>
      </xdr:nvCxnSpPr>
      <xdr:spPr>
        <a:xfrm>
          <a:off x="1371600" y="5715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223</xdr:row>
      <xdr:rowOff>0</xdr:rowOff>
    </xdr:from>
    <xdr:to>
      <xdr:col>31</xdr:col>
      <xdr:colOff>0</xdr:colOff>
      <xdr:row>225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7CDF561-8283-4DD9-AF5A-ADD1DF42EFDE}"/>
            </a:ext>
          </a:extLst>
        </xdr:cNvPr>
        <xdr:cNvCxnSpPr/>
      </xdr:nvCxnSpPr>
      <xdr:spPr>
        <a:xfrm>
          <a:off x="1828800" y="5715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224</xdr:row>
      <xdr:rowOff>0</xdr:rowOff>
    </xdr:from>
    <xdr:to>
      <xdr:col>32</xdr:col>
      <xdr:colOff>0</xdr:colOff>
      <xdr:row>224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9ED0F4-F30E-45BC-8300-589DE4938CCE}"/>
            </a:ext>
          </a:extLst>
        </xdr:cNvPr>
        <xdr:cNvCxnSpPr/>
      </xdr:nvCxnSpPr>
      <xdr:spPr>
        <a:xfrm>
          <a:off x="18288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224</xdr:row>
      <xdr:rowOff>0</xdr:rowOff>
    </xdr:from>
    <xdr:to>
      <xdr:col>33</xdr:col>
      <xdr:colOff>0</xdr:colOff>
      <xdr:row>224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E93BA8D-A41C-4FA2-A6F8-F119184A5C17}"/>
            </a:ext>
          </a:extLst>
        </xdr:cNvPr>
        <xdr:cNvCxnSpPr/>
      </xdr:nvCxnSpPr>
      <xdr:spPr>
        <a:xfrm>
          <a:off x="22860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457200</xdr:colOff>
      <xdr:row>223</xdr:row>
      <xdr:rowOff>60325</xdr:rowOff>
    </xdr:from>
    <xdr:to>
      <xdr:col>32</xdr:col>
      <xdr:colOff>457200</xdr:colOff>
      <xdr:row>224</xdr:row>
      <xdr:rowOff>138793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0177577-5DF0-4103-B755-8078D13BBD75}"/>
            </a:ext>
          </a:extLst>
        </xdr:cNvPr>
        <xdr:cNvCxnSpPr/>
      </xdr:nvCxnSpPr>
      <xdr:spPr>
        <a:xfrm>
          <a:off x="25146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224</xdr:row>
      <xdr:rowOff>0</xdr:rowOff>
    </xdr:from>
    <xdr:to>
      <xdr:col>34</xdr:col>
      <xdr:colOff>0</xdr:colOff>
      <xdr:row>224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D301892-A425-4C65-8C6E-2BAA9D55B240}"/>
            </a:ext>
          </a:extLst>
        </xdr:cNvPr>
        <xdr:cNvCxnSpPr/>
      </xdr:nvCxnSpPr>
      <xdr:spPr>
        <a:xfrm>
          <a:off x="27432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224</xdr:row>
      <xdr:rowOff>0</xdr:rowOff>
    </xdr:from>
    <xdr:to>
      <xdr:col>35</xdr:col>
      <xdr:colOff>0</xdr:colOff>
      <xdr:row>224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1F57A8D-2463-4235-AD8E-55D0DE62B4C4}"/>
            </a:ext>
          </a:extLst>
        </xdr:cNvPr>
        <xdr:cNvCxnSpPr/>
      </xdr:nvCxnSpPr>
      <xdr:spPr>
        <a:xfrm>
          <a:off x="32004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457200</xdr:colOff>
      <xdr:row>223</xdr:row>
      <xdr:rowOff>60325</xdr:rowOff>
    </xdr:from>
    <xdr:to>
      <xdr:col>34</xdr:col>
      <xdr:colOff>457200</xdr:colOff>
      <xdr:row>224</xdr:row>
      <xdr:rowOff>138793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073FF53-7086-4F86-859D-1FA0E0A98C0E}"/>
            </a:ext>
          </a:extLst>
        </xdr:cNvPr>
        <xdr:cNvCxnSpPr/>
      </xdr:nvCxnSpPr>
      <xdr:spPr>
        <a:xfrm>
          <a:off x="34290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224</xdr:row>
      <xdr:rowOff>0</xdr:rowOff>
    </xdr:from>
    <xdr:to>
      <xdr:col>36</xdr:col>
      <xdr:colOff>0</xdr:colOff>
      <xdr:row>224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1C42D3C0-17B6-4A7A-BB04-1F3791D07897}"/>
            </a:ext>
          </a:extLst>
        </xdr:cNvPr>
        <xdr:cNvCxnSpPr/>
      </xdr:nvCxnSpPr>
      <xdr:spPr>
        <a:xfrm>
          <a:off x="36576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224</xdr:row>
      <xdr:rowOff>0</xdr:rowOff>
    </xdr:from>
    <xdr:to>
      <xdr:col>36</xdr:col>
      <xdr:colOff>274320</xdr:colOff>
      <xdr:row>224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D0975D0-D2F4-49B9-AAF2-6917BA740C73}"/>
            </a:ext>
          </a:extLst>
        </xdr:cNvPr>
        <xdr:cNvCxnSpPr/>
      </xdr:nvCxnSpPr>
      <xdr:spPr>
        <a:xfrm>
          <a:off x="4114800" y="6858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605790</xdr:colOff>
      <xdr:row>224</xdr:row>
      <xdr:rowOff>0</xdr:rowOff>
    </xdr:from>
    <xdr:to>
      <xdr:col>36</xdr:col>
      <xdr:colOff>605790</xdr:colOff>
      <xdr:row>224</xdr:row>
      <xdr:rowOff>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C2258D5-FD72-4D89-A8D4-231B1EF8612B}"/>
            </a:ext>
          </a:extLst>
        </xdr:cNvPr>
        <xdr:cNvCxnSpPr/>
      </xdr:nvCxnSpPr>
      <xdr:spPr>
        <a:xfrm>
          <a:off x="4434840" y="6858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270510</xdr:colOff>
      <xdr:row>224</xdr:row>
      <xdr:rowOff>0</xdr:rowOff>
    </xdr:from>
    <xdr:to>
      <xdr:col>36</xdr:col>
      <xdr:colOff>453390</xdr:colOff>
      <xdr:row>224</xdr:row>
      <xdr:rowOff>76200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349F1291-B82E-4E5D-9A28-63B85E2A0670}"/>
            </a:ext>
          </a:extLst>
        </xdr:cNvPr>
        <xdr:cNvCxnSpPr/>
      </xdr:nvCxnSpPr>
      <xdr:spPr>
        <a:xfrm>
          <a:off x="4251960" y="6858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270510</xdr:colOff>
      <xdr:row>224</xdr:row>
      <xdr:rowOff>0</xdr:rowOff>
    </xdr:from>
    <xdr:to>
      <xdr:col>36</xdr:col>
      <xdr:colOff>453390</xdr:colOff>
      <xdr:row>224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BCBB4639-D5E8-43F3-B706-B57FFB4E429A}"/>
            </a:ext>
          </a:extLst>
        </xdr:cNvPr>
        <xdr:cNvCxnSpPr/>
      </xdr:nvCxnSpPr>
      <xdr:spPr>
        <a:xfrm flipV="1">
          <a:off x="4251960" y="6477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457200</xdr:colOff>
      <xdr:row>224</xdr:row>
      <xdr:rowOff>0</xdr:rowOff>
    </xdr:from>
    <xdr:to>
      <xdr:col>36</xdr:col>
      <xdr:colOff>603504</xdr:colOff>
      <xdr:row>224</xdr:row>
      <xdr:rowOff>76200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40F13F47-B39D-4B8F-86E2-720FDFAF4F61}"/>
            </a:ext>
          </a:extLst>
        </xdr:cNvPr>
        <xdr:cNvCxnSpPr/>
      </xdr:nvCxnSpPr>
      <xdr:spPr>
        <a:xfrm flipV="1">
          <a:off x="4343400" y="6858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457200</xdr:colOff>
      <xdr:row>224</xdr:row>
      <xdr:rowOff>0</xdr:rowOff>
    </xdr:from>
    <xdr:to>
      <xdr:col>36</xdr:col>
      <xdr:colOff>603504</xdr:colOff>
      <xdr:row>224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8D44578-6CC6-47A2-879F-0F08BE6839FB}"/>
            </a:ext>
          </a:extLst>
        </xdr:cNvPr>
        <xdr:cNvCxnSpPr/>
      </xdr:nvCxnSpPr>
      <xdr:spPr>
        <a:xfrm>
          <a:off x="4343400" y="6477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224</xdr:row>
      <xdr:rowOff>0</xdr:rowOff>
    </xdr:from>
    <xdr:to>
      <xdr:col>38</xdr:col>
      <xdr:colOff>0</xdr:colOff>
      <xdr:row>224</xdr:row>
      <xdr:rowOff>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4A589B0-9FD5-42FD-88A9-0D0E85BFCE6A}"/>
            </a:ext>
          </a:extLst>
        </xdr:cNvPr>
        <xdr:cNvCxnSpPr/>
      </xdr:nvCxnSpPr>
      <xdr:spPr>
        <a:xfrm>
          <a:off x="45720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224</xdr:row>
      <xdr:rowOff>0</xdr:rowOff>
    </xdr:from>
    <xdr:to>
      <xdr:col>39</xdr:col>
      <xdr:colOff>0</xdr:colOff>
      <xdr:row>224</xdr:row>
      <xdr:rowOff>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DE56665-41E2-4283-8DF2-FF16F8666256}"/>
            </a:ext>
          </a:extLst>
        </xdr:cNvPr>
        <xdr:cNvCxnSpPr/>
      </xdr:nvCxnSpPr>
      <xdr:spPr>
        <a:xfrm>
          <a:off x="50292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457200</xdr:colOff>
      <xdr:row>223</xdr:row>
      <xdr:rowOff>60325</xdr:rowOff>
    </xdr:from>
    <xdr:to>
      <xdr:col>38</xdr:col>
      <xdr:colOff>457200</xdr:colOff>
      <xdr:row>224</xdr:row>
      <xdr:rowOff>138793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5413F11D-74A6-4234-9741-FBC4BC4E49FE}"/>
            </a:ext>
          </a:extLst>
        </xdr:cNvPr>
        <xdr:cNvCxnSpPr/>
      </xdr:nvCxnSpPr>
      <xdr:spPr>
        <a:xfrm>
          <a:off x="52578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224</xdr:row>
      <xdr:rowOff>0</xdr:rowOff>
    </xdr:from>
    <xdr:to>
      <xdr:col>40</xdr:col>
      <xdr:colOff>0</xdr:colOff>
      <xdr:row>224</xdr:row>
      <xdr:rowOff>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DDC143E4-D625-4EAB-9318-E1B15B27C9B9}"/>
            </a:ext>
          </a:extLst>
        </xdr:cNvPr>
        <xdr:cNvCxnSpPr/>
      </xdr:nvCxnSpPr>
      <xdr:spPr>
        <a:xfrm>
          <a:off x="54864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224</xdr:row>
      <xdr:rowOff>0</xdr:rowOff>
    </xdr:from>
    <xdr:to>
      <xdr:col>41</xdr:col>
      <xdr:colOff>0</xdr:colOff>
      <xdr:row>224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620EB842-2524-4C58-8B5E-856E5F4BAB24}"/>
            </a:ext>
          </a:extLst>
        </xdr:cNvPr>
        <xdr:cNvCxnSpPr/>
      </xdr:nvCxnSpPr>
      <xdr:spPr>
        <a:xfrm>
          <a:off x="59436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457200</xdr:colOff>
      <xdr:row>223</xdr:row>
      <xdr:rowOff>60325</xdr:rowOff>
    </xdr:from>
    <xdr:to>
      <xdr:col>40</xdr:col>
      <xdr:colOff>457200</xdr:colOff>
      <xdr:row>224</xdr:row>
      <xdr:rowOff>138793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9EEA2A4D-8B96-432F-B079-319B08B2AD47}"/>
            </a:ext>
          </a:extLst>
        </xdr:cNvPr>
        <xdr:cNvCxnSpPr/>
      </xdr:nvCxnSpPr>
      <xdr:spPr>
        <a:xfrm>
          <a:off x="61722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224</xdr:row>
      <xdr:rowOff>0</xdr:rowOff>
    </xdr:from>
    <xdr:to>
      <xdr:col>42</xdr:col>
      <xdr:colOff>0</xdr:colOff>
      <xdr:row>224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3D0AFAC9-042A-4C20-814B-98BE26422963}"/>
            </a:ext>
          </a:extLst>
        </xdr:cNvPr>
        <xdr:cNvCxnSpPr/>
      </xdr:nvCxnSpPr>
      <xdr:spPr>
        <a:xfrm>
          <a:off x="64008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224</xdr:row>
      <xdr:rowOff>0</xdr:rowOff>
    </xdr:from>
    <xdr:to>
      <xdr:col>43</xdr:col>
      <xdr:colOff>0</xdr:colOff>
      <xdr:row>224</xdr:row>
      <xdr:rowOff>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23A2336-1189-4E18-800A-B1CF0A43AE50}"/>
            </a:ext>
          </a:extLst>
        </xdr:cNvPr>
        <xdr:cNvCxnSpPr/>
      </xdr:nvCxnSpPr>
      <xdr:spPr>
        <a:xfrm>
          <a:off x="68580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457200</xdr:colOff>
      <xdr:row>223</xdr:row>
      <xdr:rowOff>60325</xdr:rowOff>
    </xdr:from>
    <xdr:to>
      <xdr:col>42</xdr:col>
      <xdr:colOff>457200</xdr:colOff>
      <xdr:row>224</xdr:row>
      <xdr:rowOff>138793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643B0B36-F0F0-4234-863F-DDD68DE92C1E}"/>
            </a:ext>
          </a:extLst>
        </xdr:cNvPr>
        <xdr:cNvCxnSpPr/>
      </xdr:nvCxnSpPr>
      <xdr:spPr>
        <a:xfrm>
          <a:off x="70866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224</xdr:row>
      <xdr:rowOff>0</xdr:rowOff>
    </xdr:from>
    <xdr:to>
      <xdr:col>44</xdr:col>
      <xdr:colOff>0</xdr:colOff>
      <xdr:row>224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E410BAA5-1570-4A16-9BAA-5651332FFC49}"/>
            </a:ext>
          </a:extLst>
        </xdr:cNvPr>
        <xdr:cNvCxnSpPr/>
      </xdr:nvCxnSpPr>
      <xdr:spPr>
        <a:xfrm>
          <a:off x="73152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224</xdr:row>
      <xdr:rowOff>0</xdr:rowOff>
    </xdr:from>
    <xdr:to>
      <xdr:col>45</xdr:col>
      <xdr:colOff>0</xdr:colOff>
      <xdr:row>224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33B6F8A-F39F-4C94-ADB5-49488B10267E}"/>
            </a:ext>
          </a:extLst>
        </xdr:cNvPr>
        <xdr:cNvCxnSpPr/>
      </xdr:nvCxnSpPr>
      <xdr:spPr>
        <a:xfrm>
          <a:off x="7772400" y="6858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457200</xdr:colOff>
      <xdr:row>223</xdr:row>
      <xdr:rowOff>60325</xdr:rowOff>
    </xdr:from>
    <xdr:to>
      <xdr:col>44</xdr:col>
      <xdr:colOff>457200</xdr:colOff>
      <xdr:row>224</xdr:row>
      <xdr:rowOff>138793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7CACC489-6E88-4452-A55E-87452FEE584F}"/>
            </a:ext>
          </a:extLst>
        </xdr:cNvPr>
        <xdr:cNvCxnSpPr/>
      </xdr:nvCxnSpPr>
      <xdr:spPr>
        <a:xfrm>
          <a:off x="8001000" y="6032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224</xdr:row>
      <xdr:rowOff>0</xdr:rowOff>
    </xdr:from>
    <xdr:to>
      <xdr:col>45</xdr:col>
      <xdr:colOff>457200</xdr:colOff>
      <xdr:row>224</xdr:row>
      <xdr:rowOff>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51D296ED-676A-41BE-8C2A-91FCDB496B61}"/>
            </a:ext>
          </a:extLst>
        </xdr:cNvPr>
        <xdr:cNvCxnSpPr/>
      </xdr:nvCxnSpPr>
      <xdr:spPr>
        <a:xfrm>
          <a:off x="8229600" y="6858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457200</xdr:colOff>
      <xdr:row>224</xdr:row>
      <xdr:rowOff>0</xdr:rowOff>
    </xdr:from>
    <xdr:to>
      <xdr:col>45</xdr:col>
      <xdr:colOff>457200</xdr:colOff>
      <xdr:row>228</xdr:row>
      <xdr:rowOff>114300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14FF5F9-9127-423F-B84B-31760A60E246}"/>
            </a:ext>
          </a:extLst>
        </xdr:cNvPr>
        <xdr:cNvCxnSpPr/>
      </xdr:nvCxnSpPr>
      <xdr:spPr>
        <a:xfrm>
          <a:off x="8458200" y="68580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228</xdr:row>
      <xdr:rowOff>114300</xdr:rowOff>
    </xdr:from>
    <xdr:to>
      <xdr:col>45</xdr:col>
      <xdr:colOff>457200</xdr:colOff>
      <xdr:row>228</xdr:row>
      <xdr:rowOff>114300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25CF88F9-627E-4890-AE28-04CBBEA977EC}"/>
            </a:ext>
          </a:extLst>
        </xdr:cNvPr>
        <xdr:cNvCxnSpPr/>
      </xdr:nvCxnSpPr>
      <xdr:spPr>
        <a:xfrm flipH="1">
          <a:off x="685800" y="1200150"/>
          <a:ext cx="77724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228</xdr:row>
      <xdr:rowOff>114300</xdr:rowOff>
    </xdr:from>
    <xdr:to>
      <xdr:col>28</xdr:col>
      <xdr:colOff>457200</xdr:colOff>
      <xdr:row>233</xdr:row>
      <xdr:rowOff>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F15F999E-6C89-4600-B479-85D235169798}"/>
            </a:ext>
          </a:extLst>
        </xdr:cNvPr>
        <xdr:cNvCxnSpPr/>
      </xdr:nvCxnSpPr>
      <xdr:spPr>
        <a:xfrm>
          <a:off x="685800" y="120015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233</xdr:row>
      <xdr:rowOff>0</xdr:rowOff>
    </xdr:from>
    <xdr:to>
      <xdr:col>29</xdr:col>
      <xdr:colOff>0</xdr:colOff>
      <xdr:row>233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83D82C71-E18F-4BA2-B9BF-A5B1F39433F0}"/>
            </a:ext>
          </a:extLst>
        </xdr:cNvPr>
        <xdr:cNvCxnSpPr/>
      </xdr:nvCxnSpPr>
      <xdr:spPr>
        <a:xfrm>
          <a:off x="685800" y="17145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233</xdr:row>
      <xdr:rowOff>0</xdr:rowOff>
    </xdr:from>
    <xdr:to>
      <xdr:col>30</xdr:col>
      <xdr:colOff>0</xdr:colOff>
      <xdr:row>233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FA9A99AE-B6AA-4D15-91B5-A9310C9A125F}"/>
            </a:ext>
          </a:extLst>
        </xdr:cNvPr>
        <xdr:cNvCxnSpPr/>
      </xdr:nvCxnSpPr>
      <xdr:spPr>
        <a:xfrm>
          <a:off x="9144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233</xdr:row>
      <xdr:rowOff>0</xdr:rowOff>
    </xdr:from>
    <xdr:to>
      <xdr:col>31</xdr:col>
      <xdr:colOff>0</xdr:colOff>
      <xdr:row>233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CE1951E7-5E5C-4F8E-96DE-153AEC22DB76}"/>
            </a:ext>
          </a:extLst>
        </xdr:cNvPr>
        <xdr:cNvCxnSpPr/>
      </xdr:nvCxnSpPr>
      <xdr:spPr>
        <a:xfrm>
          <a:off x="13716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457200</xdr:colOff>
      <xdr:row>232</xdr:row>
      <xdr:rowOff>60325</xdr:rowOff>
    </xdr:from>
    <xdr:to>
      <xdr:col>30</xdr:col>
      <xdr:colOff>457200</xdr:colOff>
      <xdr:row>233</xdr:row>
      <xdr:rowOff>138793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91B70BD3-6C29-4FA8-9007-F51C4EDAABE0}"/>
            </a:ext>
          </a:extLst>
        </xdr:cNvPr>
        <xdr:cNvCxnSpPr/>
      </xdr:nvCxnSpPr>
      <xdr:spPr>
        <a:xfrm>
          <a:off x="16002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233</xdr:row>
      <xdr:rowOff>0</xdr:rowOff>
    </xdr:from>
    <xdr:to>
      <xdr:col>32</xdr:col>
      <xdr:colOff>0</xdr:colOff>
      <xdr:row>233</xdr:row>
      <xdr:rowOff>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E6423AA6-1D01-4E2B-84F9-357E1D2C79D6}"/>
            </a:ext>
          </a:extLst>
        </xdr:cNvPr>
        <xdr:cNvCxnSpPr/>
      </xdr:nvCxnSpPr>
      <xdr:spPr>
        <a:xfrm>
          <a:off x="18288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233</xdr:row>
      <xdr:rowOff>0</xdr:rowOff>
    </xdr:from>
    <xdr:to>
      <xdr:col>33</xdr:col>
      <xdr:colOff>0</xdr:colOff>
      <xdr:row>233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24014306-BF80-451D-8B05-7382B5D25547}"/>
            </a:ext>
          </a:extLst>
        </xdr:cNvPr>
        <xdr:cNvCxnSpPr/>
      </xdr:nvCxnSpPr>
      <xdr:spPr>
        <a:xfrm>
          <a:off x="22860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457200</xdr:colOff>
      <xdr:row>232</xdr:row>
      <xdr:rowOff>60325</xdr:rowOff>
    </xdr:from>
    <xdr:to>
      <xdr:col>32</xdr:col>
      <xdr:colOff>457200</xdr:colOff>
      <xdr:row>233</xdr:row>
      <xdr:rowOff>138793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68447B77-B220-4506-9FBC-9B71C545213C}"/>
            </a:ext>
          </a:extLst>
        </xdr:cNvPr>
        <xdr:cNvCxnSpPr/>
      </xdr:nvCxnSpPr>
      <xdr:spPr>
        <a:xfrm>
          <a:off x="25146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233</xdr:row>
      <xdr:rowOff>0</xdr:rowOff>
    </xdr:from>
    <xdr:to>
      <xdr:col>34</xdr:col>
      <xdr:colOff>0</xdr:colOff>
      <xdr:row>233</xdr:row>
      <xdr:rowOff>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5950B185-7D1B-416E-9872-37F132A9C62A}"/>
            </a:ext>
          </a:extLst>
        </xdr:cNvPr>
        <xdr:cNvCxnSpPr/>
      </xdr:nvCxnSpPr>
      <xdr:spPr>
        <a:xfrm>
          <a:off x="27432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233</xdr:row>
      <xdr:rowOff>0</xdr:rowOff>
    </xdr:from>
    <xdr:to>
      <xdr:col>35</xdr:col>
      <xdr:colOff>0</xdr:colOff>
      <xdr:row>233</xdr:row>
      <xdr:rowOff>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9D9A8FDC-3A7E-4F32-BF8A-21D0A530E0BE}"/>
            </a:ext>
          </a:extLst>
        </xdr:cNvPr>
        <xdr:cNvCxnSpPr/>
      </xdr:nvCxnSpPr>
      <xdr:spPr>
        <a:xfrm>
          <a:off x="32004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457200</xdr:colOff>
      <xdr:row>232</xdr:row>
      <xdr:rowOff>60325</xdr:rowOff>
    </xdr:from>
    <xdr:to>
      <xdr:col>34</xdr:col>
      <xdr:colOff>457200</xdr:colOff>
      <xdr:row>233</xdr:row>
      <xdr:rowOff>138793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60C3B6F8-A2C7-4728-9A2B-0A7109751984}"/>
            </a:ext>
          </a:extLst>
        </xdr:cNvPr>
        <xdr:cNvCxnSpPr/>
      </xdr:nvCxnSpPr>
      <xdr:spPr>
        <a:xfrm>
          <a:off x="34290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233</xdr:row>
      <xdr:rowOff>0</xdr:rowOff>
    </xdr:from>
    <xdr:to>
      <xdr:col>36</xdr:col>
      <xdr:colOff>0</xdr:colOff>
      <xdr:row>233</xdr:row>
      <xdr:rowOff>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77BF7EA5-41D4-4D5E-8BFC-2D1C3F889BB4}"/>
            </a:ext>
          </a:extLst>
        </xdr:cNvPr>
        <xdr:cNvCxnSpPr/>
      </xdr:nvCxnSpPr>
      <xdr:spPr>
        <a:xfrm>
          <a:off x="36576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233</xdr:row>
      <xdr:rowOff>0</xdr:rowOff>
    </xdr:from>
    <xdr:to>
      <xdr:col>37</xdr:col>
      <xdr:colOff>0</xdr:colOff>
      <xdr:row>233</xdr:row>
      <xdr:rowOff>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DBE01C9C-7105-4F6C-B7E7-502ABC4CF99C}"/>
            </a:ext>
          </a:extLst>
        </xdr:cNvPr>
        <xdr:cNvCxnSpPr/>
      </xdr:nvCxnSpPr>
      <xdr:spPr>
        <a:xfrm>
          <a:off x="41148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457200</xdr:colOff>
      <xdr:row>232</xdr:row>
      <xdr:rowOff>60325</xdr:rowOff>
    </xdr:from>
    <xdr:to>
      <xdr:col>36</xdr:col>
      <xdr:colOff>457200</xdr:colOff>
      <xdr:row>233</xdr:row>
      <xdr:rowOff>138793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6F21D536-EAD9-4E57-BD0E-B75464911A66}"/>
            </a:ext>
          </a:extLst>
        </xdr:cNvPr>
        <xdr:cNvCxnSpPr/>
      </xdr:nvCxnSpPr>
      <xdr:spPr>
        <a:xfrm>
          <a:off x="43434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233</xdr:row>
      <xdr:rowOff>0</xdr:rowOff>
    </xdr:from>
    <xdr:to>
      <xdr:col>38</xdr:col>
      <xdr:colOff>0</xdr:colOff>
      <xdr:row>233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4649A1A-FDAC-45DE-A367-3E4B79009BAF}"/>
            </a:ext>
          </a:extLst>
        </xdr:cNvPr>
        <xdr:cNvCxnSpPr/>
      </xdr:nvCxnSpPr>
      <xdr:spPr>
        <a:xfrm>
          <a:off x="45720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233</xdr:row>
      <xdr:rowOff>0</xdr:rowOff>
    </xdr:from>
    <xdr:to>
      <xdr:col>39</xdr:col>
      <xdr:colOff>0</xdr:colOff>
      <xdr:row>233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F6AFEBD3-D285-41A9-A67B-BE13FC7C31D0}"/>
            </a:ext>
          </a:extLst>
        </xdr:cNvPr>
        <xdr:cNvCxnSpPr/>
      </xdr:nvCxnSpPr>
      <xdr:spPr>
        <a:xfrm>
          <a:off x="50292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457200</xdr:colOff>
      <xdr:row>232</xdr:row>
      <xdr:rowOff>60325</xdr:rowOff>
    </xdr:from>
    <xdr:to>
      <xdr:col>38</xdr:col>
      <xdr:colOff>457200</xdr:colOff>
      <xdr:row>233</xdr:row>
      <xdr:rowOff>138793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4D31FCCC-09CC-4DB4-A11D-C765DE2CF77A}"/>
            </a:ext>
          </a:extLst>
        </xdr:cNvPr>
        <xdr:cNvCxnSpPr/>
      </xdr:nvCxnSpPr>
      <xdr:spPr>
        <a:xfrm>
          <a:off x="52578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233</xdr:row>
      <xdr:rowOff>0</xdr:rowOff>
    </xdr:from>
    <xdr:to>
      <xdr:col>40</xdr:col>
      <xdr:colOff>0</xdr:colOff>
      <xdr:row>233</xdr:row>
      <xdr:rowOff>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D0FBE5B-E330-490B-9E93-94AA26FF04A3}"/>
            </a:ext>
          </a:extLst>
        </xdr:cNvPr>
        <xdr:cNvCxnSpPr/>
      </xdr:nvCxnSpPr>
      <xdr:spPr>
        <a:xfrm>
          <a:off x="54864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233</xdr:row>
      <xdr:rowOff>0</xdr:rowOff>
    </xdr:from>
    <xdr:to>
      <xdr:col>41</xdr:col>
      <xdr:colOff>0</xdr:colOff>
      <xdr:row>233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DE19EC75-F21D-4804-8BB2-5FB1DBADB477}"/>
            </a:ext>
          </a:extLst>
        </xdr:cNvPr>
        <xdr:cNvCxnSpPr/>
      </xdr:nvCxnSpPr>
      <xdr:spPr>
        <a:xfrm>
          <a:off x="59436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457200</xdr:colOff>
      <xdr:row>232</xdr:row>
      <xdr:rowOff>60325</xdr:rowOff>
    </xdr:from>
    <xdr:to>
      <xdr:col>40</xdr:col>
      <xdr:colOff>457200</xdr:colOff>
      <xdr:row>233</xdr:row>
      <xdr:rowOff>138793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5BE56F61-B8BE-45A1-AEC2-FFC2D6215727}"/>
            </a:ext>
          </a:extLst>
        </xdr:cNvPr>
        <xdr:cNvCxnSpPr/>
      </xdr:nvCxnSpPr>
      <xdr:spPr>
        <a:xfrm>
          <a:off x="6172200" y="1631950"/>
          <a:ext cx="0" cy="165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233</xdr:row>
      <xdr:rowOff>0</xdr:rowOff>
    </xdr:from>
    <xdr:to>
      <xdr:col>42</xdr:col>
      <xdr:colOff>0</xdr:colOff>
      <xdr:row>233</xdr:row>
      <xdr:rowOff>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65E94C65-0E6F-4514-9D37-891AFC92A9E7}"/>
            </a:ext>
          </a:extLst>
        </xdr:cNvPr>
        <xdr:cNvCxnSpPr/>
      </xdr:nvCxnSpPr>
      <xdr:spPr>
        <a:xfrm>
          <a:off x="64008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233</xdr:row>
      <xdr:rowOff>0</xdr:rowOff>
    </xdr:from>
    <xdr:to>
      <xdr:col>42</xdr:col>
      <xdr:colOff>274320</xdr:colOff>
      <xdr:row>233</xdr:row>
      <xdr:rowOff>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C66207BC-9DF0-4F5B-90B0-7F1B39C77B43}"/>
            </a:ext>
          </a:extLst>
        </xdr:cNvPr>
        <xdr:cNvCxnSpPr/>
      </xdr:nvCxnSpPr>
      <xdr:spPr>
        <a:xfrm>
          <a:off x="6858000" y="17145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605790</xdr:colOff>
      <xdr:row>233</xdr:row>
      <xdr:rowOff>0</xdr:rowOff>
    </xdr:from>
    <xdr:to>
      <xdr:col>42</xdr:col>
      <xdr:colOff>605790</xdr:colOff>
      <xdr:row>233</xdr:row>
      <xdr:rowOff>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C749EAA7-4731-48F7-8974-ADD52C95823D}"/>
            </a:ext>
          </a:extLst>
        </xdr:cNvPr>
        <xdr:cNvCxnSpPr/>
      </xdr:nvCxnSpPr>
      <xdr:spPr>
        <a:xfrm>
          <a:off x="7178040" y="17145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270510</xdr:colOff>
      <xdr:row>233</xdr:row>
      <xdr:rowOff>0</xdr:rowOff>
    </xdr:from>
    <xdr:to>
      <xdr:col>42</xdr:col>
      <xdr:colOff>453390</xdr:colOff>
      <xdr:row>233</xdr:row>
      <xdr:rowOff>76200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97BE6A90-62BD-45B9-B779-39C89DBDACAE}"/>
            </a:ext>
          </a:extLst>
        </xdr:cNvPr>
        <xdr:cNvCxnSpPr/>
      </xdr:nvCxnSpPr>
      <xdr:spPr>
        <a:xfrm>
          <a:off x="6995160" y="17145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270510</xdr:colOff>
      <xdr:row>233</xdr:row>
      <xdr:rowOff>0</xdr:rowOff>
    </xdr:from>
    <xdr:to>
      <xdr:col>42</xdr:col>
      <xdr:colOff>453390</xdr:colOff>
      <xdr:row>233</xdr:row>
      <xdr:rowOff>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FA7C6A31-E528-4370-BC29-78985B2C8305}"/>
            </a:ext>
          </a:extLst>
        </xdr:cNvPr>
        <xdr:cNvCxnSpPr/>
      </xdr:nvCxnSpPr>
      <xdr:spPr>
        <a:xfrm flipV="1">
          <a:off x="6995160" y="16764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457200</xdr:colOff>
      <xdr:row>233</xdr:row>
      <xdr:rowOff>0</xdr:rowOff>
    </xdr:from>
    <xdr:to>
      <xdr:col>42</xdr:col>
      <xdr:colOff>603504</xdr:colOff>
      <xdr:row>233</xdr:row>
      <xdr:rowOff>76200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70D0F1ED-CA06-4BC8-89CF-64F8088F8010}"/>
            </a:ext>
          </a:extLst>
        </xdr:cNvPr>
        <xdr:cNvCxnSpPr/>
      </xdr:nvCxnSpPr>
      <xdr:spPr>
        <a:xfrm flipV="1">
          <a:off x="7086600" y="17145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457200</xdr:colOff>
      <xdr:row>233</xdr:row>
      <xdr:rowOff>0</xdr:rowOff>
    </xdr:from>
    <xdr:to>
      <xdr:col>42</xdr:col>
      <xdr:colOff>603504</xdr:colOff>
      <xdr:row>233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B117228F-4504-45EA-B136-37FA431A524C}"/>
            </a:ext>
          </a:extLst>
        </xdr:cNvPr>
        <xdr:cNvCxnSpPr/>
      </xdr:nvCxnSpPr>
      <xdr:spPr>
        <a:xfrm>
          <a:off x="7086600" y="16764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233</xdr:row>
      <xdr:rowOff>0</xdr:rowOff>
    </xdr:from>
    <xdr:to>
      <xdr:col>44</xdr:col>
      <xdr:colOff>0</xdr:colOff>
      <xdr:row>233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57595693-17FF-4E8E-9A7E-538627412AFC}"/>
            </a:ext>
          </a:extLst>
        </xdr:cNvPr>
        <xdr:cNvCxnSpPr/>
      </xdr:nvCxnSpPr>
      <xdr:spPr>
        <a:xfrm>
          <a:off x="7315200" y="1714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233</xdr:row>
      <xdr:rowOff>0</xdr:rowOff>
    </xdr:from>
    <xdr:to>
      <xdr:col>44</xdr:col>
      <xdr:colOff>274320</xdr:colOff>
      <xdr:row>233</xdr:row>
      <xdr:rowOff>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6F559828-EDB5-4908-AD29-A081CA1B2478}"/>
            </a:ext>
          </a:extLst>
        </xdr:cNvPr>
        <xdr:cNvCxnSpPr/>
      </xdr:nvCxnSpPr>
      <xdr:spPr>
        <a:xfrm>
          <a:off x="7772400" y="17145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605790</xdr:colOff>
      <xdr:row>233</xdr:row>
      <xdr:rowOff>0</xdr:rowOff>
    </xdr:from>
    <xdr:to>
      <xdr:col>44</xdr:col>
      <xdr:colOff>605790</xdr:colOff>
      <xdr:row>233</xdr:row>
      <xdr:rowOff>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65266C63-41D1-45A6-B9D4-93A797692C8B}"/>
            </a:ext>
          </a:extLst>
        </xdr:cNvPr>
        <xdr:cNvCxnSpPr/>
      </xdr:nvCxnSpPr>
      <xdr:spPr>
        <a:xfrm>
          <a:off x="8092440" y="1714500"/>
          <a:ext cx="13716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270510</xdr:colOff>
      <xdr:row>233</xdr:row>
      <xdr:rowOff>0</xdr:rowOff>
    </xdr:from>
    <xdr:to>
      <xdr:col>44</xdr:col>
      <xdr:colOff>453390</xdr:colOff>
      <xdr:row>233</xdr:row>
      <xdr:rowOff>76200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D4544543-B663-4768-B13A-F5C3E01AD86B}"/>
            </a:ext>
          </a:extLst>
        </xdr:cNvPr>
        <xdr:cNvCxnSpPr/>
      </xdr:nvCxnSpPr>
      <xdr:spPr>
        <a:xfrm>
          <a:off x="7909560" y="17145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270510</xdr:colOff>
      <xdr:row>233</xdr:row>
      <xdr:rowOff>0</xdr:rowOff>
    </xdr:from>
    <xdr:to>
      <xdr:col>44</xdr:col>
      <xdr:colOff>453390</xdr:colOff>
      <xdr:row>233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4604B66-3B2F-46BC-BA97-38B70EEED242}"/>
            </a:ext>
          </a:extLst>
        </xdr:cNvPr>
        <xdr:cNvCxnSpPr/>
      </xdr:nvCxnSpPr>
      <xdr:spPr>
        <a:xfrm flipV="1">
          <a:off x="7909560" y="16764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457200</xdr:colOff>
      <xdr:row>233</xdr:row>
      <xdr:rowOff>0</xdr:rowOff>
    </xdr:from>
    <xdr:to>
      <xdr:col>44</xdr:col>
      <xdr:colOff>603504</xdr:colOff>
      <xdr:row>233</xdr:row>
      <xdr:rowOff>76200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19AACA5E-F3D6-44F5-B506-5F5FD8AA12F1}"/>
            </a:ext>
          </a:extLst>
        </xdr:cNvPr>
        <xdr:cNvCxnSpPr/>
      </xdr:nvCxnSpPr>
      <xdr:spPr>
        <a:xfrm flipV="1">
          <a:off x="8001000" y="17145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457200</xdr:colOff>
      <xdr:row>233</xdr:row>
      <xdr:rowOff>0</xdr:rowOff>
    </xdr:from>
    <xdr:to>
      <xdr:col>44</xdr:col>
      <xdr:colOff>603504</xdr:colOff>
      <xdr:row>233</xdr:row>
      <xdr:rowOff>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7022CEBD-938E-418A-A511-0196E32AA9AE}"/>
            </a:ext>
          </a:extLst>
        </xdr:cNvPr>
        <xdr:cNvCxnSpPr/>
      </xdr:nvCxnSpPr>
      <xdr:spPr>
        <a:xfrm>
          <a:off x="8001000" y="1676400"/>
          <a:ext cx="91440" cy="381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233</xdr:row>
      <xdr:rowOff>0</xdr:rowOff>
    </xdr:from>
    <xdr:to>
      <xdr:col>45</xdr:col>
      <xdr:colOff>457200</xdr:colOff>
      <xdr:row>233</xdr:row>
      <xdr:rowOff>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9458B4F5-1B63-4834-B806-93948B20F34B}"/>
            </a:ext>
          </a:extLst>
        </xdr:cNvPr>
        <xdr:cNvCxnSpPr/>
      </xdr:nvCxnSpPr>
      <xdr:spPr>
        <a:xfrm>
          <a:off x="8229600" y="17145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457200</xdr:colOff>
      <xdr:row>233</xdr:row>
      <xdr:rowOff>0</xdr:rowOff>
    </xdr:from>
    <xdr:to>
      <xdr:col>45</xdr:col>
      <xdr:colOff>457200</xdr:colOff>
      <xdr:row>237</xdr:row>
      <xdr:rowOff>114300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EFD4F48E-0127-4DDA-8168-5E455E4C376A}"/>
            </a:ext>
          </a:extLst>
        </xdr:cNvPr>
        <xdr:cNvCxnSpPr/>
      </xdr:nvCxnSpPr>
      <xdr:spPr>
        <a:xfrm>
          <a:off x="8458200" y="171450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237</xdr:row>
      <xdr:rowOff>114300</xdr:rowOff>
    </xdr:from>
    <xdr:to>
      <xdr:col>45</xdr:col>
      <xdr:colOff>457200</xdr:colOff>
      <xdr:row>237</xdr:row>
      <xdr:rowOff>114300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3300E265-A107-4F80-8F1B-279968A9BEA3}"/>
            </a:ext>
          </a:extLst>
        </xdr:cNvPr>
        <xdr:cNvCxnSpPr/>
      </xdr:nvCxnSpPr>
      <xdr:spPr>
        <a:xfrm flipH="1">
          <a:off x="685800" y="2228850"/>
          <a:ext cx="77724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237</xdr:row>
      <xdr:rowOff>114300</xdr:rowOff>
    </xdr:from>
    <xdr:to>
      <xdr:col>28</xdr:col>
      <xdr:colOff>457200</xdr:colOff>
      <xdr:row>242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26C7BB84-98F2-4E47-B658-DB303726FE29}"/>
            </a:ext>
          </a:extLst>
        </xdr:cNvPr>
        <xdr:cNvCxnSpPr/>
      </xdr:nvCxnSpPr>
      <xdr:spPr>
        <a:xfrm>
          <a:off x="685800" y="2228850"/>
          <a:ext cx="0" cy="51435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457200</xdr:colOff>
      <xdr:row>242</xdr:row>
      <xdr:rowOff>0</xdr:rowOff>
    </xdr:from>
    <xdr:to>
      <xdr:col>29</xdr:col>
      <xdr:colOff>0</xdr:colOff>
      <xdr:row>242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69282237-34B0-41D6-96B9-96BEA5979BE2}"/>
            </a:ext>
          </a:extLst>
        </xdr:cNvPr>
        <xdr:cNvCxnSpPr/>
      </xdr:nvCxnSpPr>
      <xdr:spPr>
        <a:xfrm>
          <a:off x="685800" y="2743200"/>
          <a:ext cx="2286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242</xdr:row>
      <xdr:rowOff>0</xdr:rowOff>
    </xdr:from>
    <xdr:to>
      <xdr:col>30</xdr:col>
      <xdr:colOff>0</xdr:colOff>
      <xdr:row>242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93ACF6CE-99C1-42A8-A820-DE9B00B32FED}"/>
            </a:ext>
          </a:extLst>
        </xdr:cNvPr>
        <xdr:cNvCxnSpPr/>
      </xdr:nvCxnSpPr>
      <xdr:spPr>
        <a:xfrm>
          <a:off x="914400" y="27432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241</xdr:row>
      <xdr:rowOff>0</xdr:rowOff>
    </xdr:from>
    <xdr:to>
      <xdr:col>31</xdr:col>
      <xdr:colOff>0</xdr:colOff>
      <xdr:row>241</xdr:row>
      <xdr:rowOff>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8B06D45B-C1D7-40C9-9B24-2DB695F96993}"/>
            </a:ext>
          </a:extLst>
        </xdr:cNvPr>
        <xdr:cNvCxnSpPr/>
      </xdr:nvCxnSpPr>
      <xdr:spPr>
        <a:xfrm>
          <a:off x="1371600" y="26289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243</xdr:row>
      <xdr:rowOff>0</xdr:rowOff>
    </xdr:from>
    <xdr:to>
      <xdr:col>31</xdr:col>
      <xdr:colOff>0</xdr:colOff>
      <xdr:row>243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C2D5BCC-C405-4F29-83E7-2815B7E93D6C}"/>
            </a:ext>
          </a:extLst>
        </xdr:cNvPr>
        <xdr:cNvCxnSpPr/>
      </xdr:nvCxnSpPr>
      <xdr:spPr>
        <a:xfrm>
          <a:off x="1371600" y="2857500"/>
          <a:ext cx="457200" cy="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241</xdr:row>
      <xdr:rowOff>0</xdr:rowOff>
    </xdr:from>
    <xdr:to>
      <xdr:col>30</xdr:col>
      <xdr:colOff>0</xdr:colOff>
      <xdr:row>243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8AC8A958-A59C-4C5B-9BA6-BC9960265831}"/>
            </a:ext>
          </a:extLst>
        </xdr:cNvPr>
        <xdr:cNvCxnSpPr/>
      </xdr:nvCxnSpPr>
      <xdr:spPr>
        <a:xfrm>
          <a:off x="1371600" y="26289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241</xdr:row>
      <xdr:rowOff>0</xdr:rowOff>
    </xdr:from>
    <xdr:to>
      <xdr:col>31</xdr:col>
      <xdr:colOff>0</xdr:colOff>
      <xdr:row>243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E67F2C22-1831-4AA9-AAAD-31114DBE4411}"/>
            </a:ext>
          </a:extLst>
        </xdr:cNvPr>
        <xdr:cNvCxnSpPr/>
      </xdr:nvCxnSpPr>
      <xdr:spPr>
        <a:xfrm>
          <a:off x="1828800" y="2628900"/>
          <a:ext cx="0" cy="228600"/>
        </a:xfrm>
        <a:prstGeom prst="line">
          <a:avLst/>
        </a:prstGeom>
        <a:ln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3</xdr:row>
      <xdr:rowOff>285750</xdr:rowOff>
    </xdr:from>
    <xdr:to>
      <xdr:col>14</xdr:col>
      <xdr:colOff>762000</xdr:colOff>
      <xdr:row>41</xdr:row>
      <xdr:rowOff>133350</xdr:rowOff>
    </xdr:to>
    <xdr:pic>
      <xdr:nvPicPr>
        <xdr:cNvPr id="1392" name="Billede 1">
          <a:extLst>
            <a:ext uri="{FF2B5EF4-FFF2-40B4-BE49-F238E27FC236}">
              <a16:creationId xmlns:a16="http://schemas.microsoft.com/office/drawing/2014/main" id="{232E86A0-F1C7-422C-8CBB-4A889FFC4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76275"/>
          <a:ext cx="7924800" cy="612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121</xdr:row>
      <xdr:rowOff>76200</xdr:rowOff>
    </xdr:from>
    <xdr:to>
      <xdr:col>13</xdr:col>
      <xdr:colOff>1200150</xdr:colOff>
      <xdr:row>153</xdr:row>
      <xdr:rowOff>95250</xdr:rowOff>
    </xdr:to>
    <xdr:pic>
      <xdr:nvPicPr>
        <xdr:cNvPr id="1393" name="Billede 2">
          <a:extLst>
            <a:ext uri="{FF2B5EF4-FFF2-40B4-BE49-F238E27FC236}">
              <a16:creationId xmlns:a16="http://schemas.microsoft.com/office/drawing/2014/main" id="{2BB393F1-F774-4977-905B-8FD5222B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697700"/>
          <a:ext cx="767715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42</xdr:row>
      <xdr:rowOff>171450</xdr:rowOff>
    </xdr:from>
    <xdr:to>
      <xdr:col>14</xdr:col>
      <xdr:colOff>685800</xdr:colOff>
      <xdr:row>78</xdr:row>
      <xdr:rowOff>266700</xdr:rowOff>
    </xdr:to>
    <xdr:pic>
      <xdr:nvPicPr>
        <xdr:cNvPr id="1394" name="Billede 1">
          <a:extLst>
            <a:ext uri="{FF2B5EF4-FFF2-40B4-BE49-F238E27FC236}">
              <a16:creationId xmlns:a16="http://schemas.microsoft.com/office/drawing/2014/main" id="{6FDCFE87-B083-4B95-B043-2D929A43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991350"/>
          <a:ext cx="7924800" cy="582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81</xdr:row>
      <xdr:rowOff>38100</xdr:rowOff>
    </xdr:from>
    <xdr:to>
      <xdr:col>14</xdr:col>
      <xdr:colOff>819150</xdr:colOff>
      <xdr:row>118</xdr:row>
      <xdr:rowOff>190500</xdr:rowOff>
    </xdr:to>
    <xdr:pic>
      <xdr:nvPicPr>
        <xdr:cNvPr id="1395" name="Billede 2">
          <a:extLst>
            <a:ext uri="{FF2B5EF4-FFF2-40B4-BE49-F238E27FC236}">
              <a16:creationId xmlns:a16="http://schemas.microsoft.com/office/drawing/2014/main" id="{039C11C2-08E1-4AE3-874B-4133B4BF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3182600"/>
          <a:ext cx="8001000" cy="611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18</xdr:col>
      <xdr:colOff>152400</xdr:colOff>
      <xdr:row>186</xdr:row>
      <xdr:rowOff>247650</xdr:rowOff>
    </xdr:to>
    <xdr:pic>
      <xdr:nvPicPr>
        <xdr:cNvPr id="1396" name="Billede 1">
          <a:extLst>
            <a:ext uri="{FF2B5EF4-FFF2-40B4-BE49-F238E27FC236}">
              <a16:creationId xmlns:a16="http://schemas.microsoft.com/office/drawing/2014/main" id="{415BCDFC-0AAC-414D-A08C-F3DFE912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098500"/>
          <a:ext cx="1051560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1104900</xdr:colOff>
      <xdr:row>5</xdr:row>
      <xdr:rowOff>209550</xdr:rowOff>
    </xdr:from>
    <xdr:to>
      <xdr:col>25</xdr:col>
      <xdr:colOff>647700</xdr:colOff>
      <xdr:row>43</xdr:row>
      <xdr:rowOff>171450</xdr:rowOff>
    </xdr:to>
    <xdr:pic>
      <xdr:nvPicPr>
        <xdr:cNvPr id="1397" name="Picture 2">
          <a:extLst>
            <a:ext uri="{FF2B5EF4-FFF2-40B4-BE49-F238E27FC236}">
              <a16:creationId xmlns:a16="http://schemas.microsoft.com/office/drawing/2014/main" id="{277FA4CF-71BF-4384-A736-F0F736A3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1000125"/>
          <a:ext cx="4267200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Med%20Cable/Map%20de%20DC/Map_18April05_N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ids/SAT3/Pb_sat4/Pb_sat3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/HK-Japan/MAP37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s/SMW4/BASIC_SEG2_SMW4_(64+4)x10_06Avril04_LM&amp;AC_BU_Karachi_optim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/System_Design/Bids%20&amp;%20Projects/Projects/TE%20North/02_System%20Design%20Doc/01_Map/TE%20North%20Map%2027%20May%202008%20Iss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ngement\Flag_SC_NZDSF_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/System_Design/Bids%20&amp;%20Projects/Projects/IMEWE/Cotation/Segment%203/Long%20segment/map/Map%20+D-D_08Oct2008_LM_IMEWE%20S3%20Long_max%20length_b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i2iCN/Power%20Budget/Carine/map_iscn_080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Med%20Nautilus/Power%20Budget/MAP_PB07_LM_2803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60pacific\MAPLEAF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_users/nr/SAC/SegF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DS/OSS/Line%20Design%20&amp;%20P/Projects/Falcon/Segments%20Study/Suez%20-%20Al%20Seeb%20(Segment%208)/Map/Map_68x10Gb_Falcon_S8_07Oct2005_Mix%20ASN_Hitachi_LM_+2rep_7BUs_3%20branchs%20connected_Ghaidah_mov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Marseille - Annaba with stubBU3"/>
      <sheetName val="Marseille-Marseill with stubBU3"/>
      <sheetName val="Marseille - Bizerte_with stub"/>
      <sheetName val="Annaba - Bizerte"/>
      <sheetName val="Marseille - Algiers"/>
      <sheetName val="Marseille - Algiers_with stub"/>
      <sheetName val="Annaba - Algiers"/>
      <sheetName val="Marseille - Cairo"/>
      <sheetName val="Bizerte_Cairo"/>
      <sheetName val="Marseille - Morocco"/>
      <sheetName val="Algiers - Morocco"/>
      <sheetName val="Power"/>
      <sheetName val="SLD "/>
      <sheetName val="Precomp_Postcomp"/>
      <sheetName val="Cumulated CD_20°C"/>
      <sheetName val="BU1"/>
      <sheetName val="BU2_initial config "/>
      <sheetName val="BU2_final config"/>
      <sheetName val="BU3 &amp; BU4_initial config"/>
      <sheetName val="BU3 &amp; BU4_final confi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Parameters"/>
      <sheetName val="Bilan"/>
      <sheetName val="Schéma"/>
      <sheetName val="Répartition"/>
      <sheetName val="FactQ"/>
    </sheetNames>
    <sheetDataSet>
      <sheetData sheetId="0" refreshError="1"/>
      <sheetData sheetId="1"/>
      <sheetData sheetId="2"/>
      <sheetData sheetId="3" refreshError="1">
        <row r="4">
          <cell r="C4">
            <v>14.285714285714286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65 rep"/>
      <sheetName val="SLD 65"/>
      <sheetName val="puissance"/>
    </sheetNames>
    <sheetDataSet>
      <sheetData sheetId="0">
        <row r="31">
          <cell r="B31">
            <v>37.252526166902413</v>
          </cell>
          <cell r="D31">
            <v>37.825547612676331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R"/>
      <sheetName val="voltages"/>
      <sheetName val=" SMW4 - New Option"/>
      <sheetName val="Suez - Jeddah - Mumbai"/>
    </sheetNames>
    <sheetDataSet>
      <sheetData sheetId="0"/>
      <sheetData sheetId="1"/>
      <sheetData sheetId="2">
        <row r="12">
          <cell r="C12">
            <v>38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ngth Summary"/>
      <sheetName val="Données"/>
      <sheetName val="Marseille-Sidi Kerir (2)"/>
      <sheetName val="Marseille-Sidi Kerir"/>
      <sheetName val="Marseille-SidiK via Monaco stub"/>
      <sheetName val="Marseille-SidiK via anaba stub"/>
      <sheetName val="Marseille-SidiK via 2 stub"/>
      <sheetName val="Marseille-Penta via Crete stub"/>
      <sheetName val="Monaco-Sidi Kerir"/>
      <sheetName val="Anaba-Sidi Kerir"/>
      <sheetName val="Marseille-Crete"/>
      <sheetName val="Crete-Penta"/>
      <sheetName val="Crete-Sidi Kerir "/>
      <sheetName val="Marseille-Anaba"/>
      <sheetName val="Marseille-Monaco"/>
      <sheetName val="SLD"/>
      <sheetName val="CCD"/>
      <sheetName val="puissance"/>
      <sheetName val="Terminal Section"/>
      <sheetName val="Terminal XXX"/>
    </sheetNames>
    <sheetDataSet>
      <sheetData sheetId="0" refreshError="1"/>
      <sheetData sheetId="1" refreshError="1">
        <row r="9">
          <cell r="C9">
            <v>0.20699999999999999</v>
          </cell>
        </row>
        <row r="19">
          <cell r="C19">
            <v>0.20599999999999999</v>
          </cell>
          <cell r="I19">
            <v>0.18099999999999999</v>
          </cell>
        </row>
        <row r="25">
          <cell r="C25">
            <v>0.20899999999999999</v>
          </cell>
          <cell r="I25">
            <v>0.20649999999999999</v>
          </cell>
        </row>
        <row r="47">
          <cell r="B47">
            <v>66.948818401937046</v>
          </cell>
        </row>
        <row r="48">
          <cell r="B48">
            <v>63.074726392251812</v>
          </cell>
        </row>
        <row r="66">
          <cell r="F66">
            <v>66.948818401937046</v>
          </cell>
        </row>
        <row r="67">
          <cell r="F67">
            <v>63.074726392251812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B2">
            <v>15</v>
          </cell>
        </row>
      </sheetData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ête"/>
      <sheetName val="Données"/>
      <sheetName val="SC"/>
      <sheetName val="SLD dev"/>
      <sheetName val="SLD2"/>
      <sheetName val="SLD"/>
      <sheetName val="NU Dispersion"/>
      <sheetName val="Lengths"/>
      <sheetName val="Cable View"/>
      <sheetName val="Puissance"/>
      <sheetName val="GS SC"/>
      <sheetName val="Form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Marseille - Alexandria"/>
      <sheetName val="SLD Marseille - Alexandria"/>
      <sheetName val="SLD Marseilles - Alexandria (2)"/>
      <sheetName val="Marseille - Catania"/>
      <sheetName val="Catania - Alexandria "/>
      <sheetName val="AAG  S4 (2)"/>
      <sheetName val="CCD "/>
      <sheetName val="CCD (4)"/>
      <sheetName val="Puissance"/>
      <sheetName val="Upgrade procedure"/>
      <sheetName val="33GHz (3)"/>
    </sheetNames>
    <sheetDataSet>
      <sheetData sheetId="0">
        <row r="4">
          <cell r="C4">
            <v>18.5</v>
          </cell>
        </row>
        <row r="11">
          <cell r="C11">
            <v>18.533600000000018</v>
          </cell>
        </row>
        <row r="16">
          <cell r="C16">
            <v>-38</v>
          </cell>
        </row>
        <row r="22">
          <cell r="C22">
            <v>0.24299999999999999</v>
          </cell>
        </row>
        <row r="25">
          <cell r="C25">
            <v>-38.064400000000006</v>
          </cell>
        </row>
        <row r="29">
          <cell r="C29">
            <v>-2.75</v>
          </cell>
        </row>
        <row r="36">
          <cell r="C36">
            <v>-2.7525019911504431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"/>
      <sheetName val="Egalisation"/>
      <sheetName val="Données"/>
      <sheetName val="Port Botany"/>
      <sheetName val="puissance"/>
      <sheetName val="CCD R1"/>
      <sheetName val="Cable view  i2iCN"/>
      <sheetName val=" BU"/>
      <sheetName val="Template"/>
      <sheetName val="Tuas  Chennai"/>
      <sheetName val="Tuas  Medan"/>
      <sheetName val="Medan Penang"/>
      <sheetName val="Penang  Chennai "/>
      <sheetName val="Branches"/>
      <sheetName val="SLD I2ICN"/>
      <sheetName val="SLD Tuas - BU2"/>
      <sheetName val="Tuas  BU2"/>
      <sheetName val="SLD BU2 - BU1"/>
      <sheetName val="BU2 BU1"/>
      <sheetName val="SLD BU1 - Chennai"/>
      <sheetName val="BU1  Chennai "/>
      <sheetName val="SLD BU1 - Penang"/>
      <sheetName val="BU1 Penang "/>
      <sheetName val="SLD BU2 - Medan"/>
      <sheetName val="BU2 Medan"/>
      <sheetName val="Tuas  Chennai 20°C"/>
      <sheetName val="Tuas  Medan  20°C"/>
      <sheetName val="Medan Penang 20°C"/>
      <sheetName val="Penang  Chennai  20°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G2">
            <v>0.5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"/>
      <sheetName val="Données"/>
      <sheetName val="Cable length"/>
      <sheetName val="puissance"/>
      <sheetName val="CCD"/>
      <sheetName val="Cable view"/>
      <sheetName val="SLD CH"/>
      <sheetName val="Catania Haifa"/>
      <sheetName val="Branches"/>
      <sheetName val="istanbul - BU1"/>
      <sheetName val="Athenes - BU1 "/>
      <sheetName val="Fibre view"/>
      <sheetName val="BU"/>
      <sheetName val="BU (2)"/>
      <sheetName val="Upgrade"/>
      <sheetName val="Catania Haifa (2)"/>
    </sheetNames>
    <sheetDataSet>
      <sheetData sheetId="0"/>
      <sheetData sheetId="1">
        <row r="31">
          <cell r="F31">
            <v>15.76901485148516</v>
          </cell>
        </row>
        <row r="32">
          <cell r="F32">
            <v>36.845747524752475</v>
          </cell>
        </row>
        <row r="33">
          <cell r="F33">
            <v>39.320995049504944</v>
          </cell>
        </row>
        <row r="56">
          <cell r="B56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seg 1"/>
      <sheetName val="SLD1"/>
      <sheetName val="seg 2"/>
      <sheetName val="SLD2"/>
      <sheetName val="seg 3"/>
      <sheetName val="SLD3"/>
      <sheetName val="seg 4"/>
      <sheetName val="seg 4 (2)"/>
      <sheetName val="seg 4 (3)"/>
      <sheetName val="SLD4(2)"/>
      <sheetName val="SLD4"/>
      <sheetName val="SLD6(2)"/>
      <sheetName val="seg 6"/>
      <sheetName val="SLD 6"/>
      <sheetName val="puissance"/>
    </sheetNames>
    <sheetDataSet>
      <sheetData sheetId="0" refreshError="1">
        <row r="6">
          <cell r="C6">
            <v>1584.52</v>
          </cell>
          <cell r="H6">
            <v>1578.52</v>
          </cell>
        </row>
        <row r="12">
          <cell r="H12">
            <v>1580.765989304813</v>
          </cell>
        </row>
        <row r="14">
          <cell r="H14">
            <v>9.35E-2</v>
          </cell>
        </row>
        <row r="15">
          <cell r="C15">
            <v>18.833149999999996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Cable View"/>
      <sheetName val="Fiber View"/>
      <sheetName val="DLS"/>
      <sheetName val="Valparaiso - Lurin"/>
    </sheetNames>
    <sheetDataSet>
      <sheetData sheetId="0">
        <row r="4">
          <cell r="C4">
            <v>4</v>
          </cell>
          <cell r="H4">
            <v>19.8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View"/>
      <sheetName val=" SMW4 - New Option"/>
      <sheetName val="Données"/>
      <sheetName val="Al Seeb - Suez"/>
      <sheetName val="SLD  Al Seeb - Suez"/>
      <sheetName val="Al Seeb - Ghaidah"/>
      <sheetName val="SLD  Branches"/>
      <sheetName val="Ghaidah - Al Hudaydah"/>
      <sheetName val="Al Hudaydah -Jeddah"/>
      <sheetName val="Jeddah - Suez"/>
      <sheetName val="CCD"/>
      <sheetName val="puissance"/>
    </sheetNames>
    <sheetDataSet>
      <sheetData sheetId="0"/>
      <sheetData sheetId="1"/>
      <sheetData sheetId="2">
        <row r="167">
          <cell r="C167">
            <v>8.3000000000000004E-2</v>
          </cell>
        </row>
        <row r="179">
          <cell r="I179">
            <v>5.8999999999999997E-2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workbookViewId="0">
      <selection activeCell="D59" sqref="D59"/>
    </sheetView>
  </sheetViews>
  <sheetFormatPr defaultRowHeight="12.75"/>
  <cols>
    <col min="1" max="1" width="5.85546875" customWidth="1"/>
    <col min="2" max="2" width="13.140625" bestFit="1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3">
        <v>0</v>
      </c>
      <c r="B3" s="3" t="s">
        <v>347</v>
      </c>
      <c r="C3" s="3" t="s">
        <v>14</v>
      </c>
      <c r="D3" s="3" t="s">
        <v>15</v>
      </c>
      <c r="E3" s="3"/>
      <c r="F3" s="3"/>
      <c r="G3" s="3"/>
      <c r="H3" s="3">
        <v>0</v>
      </c>
      <c r="I3" s="3"/>
      <c r="J3" s="3"/>
      <c r="K3" s="3" t="s">
        <v>343</v>
      </c>
    </row>
    <row r="4" spans="1:11">
      <c r="A4" s="1"/>
      <c r="B4" s="1"/>
      <c r="C4" s="1"/>
      <c r="D4" s="1"/>
      <c r="E4" s="1">
        <v>130.62899999999999</v>
      </c>
      <c r="F4" s="1"/>
      <c r="G4" s="1">
        <v>951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19</v>
      </c>
      <c r="D5" s="1" t="s">
        <v>20</v>
      </c>
      <c r="E5" s="1"/>
      <c r="F5" s="1">
        <v>-42.79</v>
      </c>
      <c r="G5" s="1"/>
      <c r="H5" s="1">
        <v>951</v>
      </c>
      <c r="I5" s="1"/>
      <c r="J5" s="1"/>
      <c r="K5" s="1"/>
    </row>
    <row r="6" spans="1:11">
      <c r="A6" s="1"/>
      <c r="B6" s="1"/>
      <c r="C6" s="1"/>
      <c r="D6" s="1"/>
      <c r="E6" s="1">
        <v>87.834000000000003</v>
      </c>
      <c r="F6" s="1"/>
      <c r="G6" s="1">
        <v>443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22</v>
      </c>
      <c r="D7" s="1" t="s">
        <v>23</v>
      </c>
      <c r="E7" s="1"/>
      <c r="F7" s="1">
        <v>27.17</v>
      </c>
      <c r="G7" s="1"/>
      <c r="H7" s="2">
        <v>1394</v>
      </c>
      <c r="I7" s="1"/>
      <c r="J7" s="1"/>
      <c r="K7" s="1"/>
    </row>
    <row r="8" spans="1:11">
      <c r="A8" s="1"/>
      <c r="B8" s="1"/>
      <c r="C8" s="1"/>
      <c r="D8" s="1"/>
      <c r="E8" s="1">
        <v>115.00700000000001</v>
      </c>
      <c r="F8" s="1"/>
      <c r="G8" s="2">
        <v>3045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25</v>
      </c>
      <c r="D9" s="1" t="s">
        <v>26</v>
      </c>
      <c r="E9" s="1"/>
      <c r="F9" s="1">
        <v>31.17</v>
      </c>
      <c r="G9" s="1"/>
      <c r="H9" s="2">
        <v>4439</v>
      </c>
      <c r="I9" s="1"/>
      <c r="J9" s="1"/>
      <c r="K9" s="1"/>
    </row>
    <row r="10" spans="1:11">
      <c r="A10" s="1"/>
      <c r="B10" s="1"/>
      <c r="C10" s="1"/>
      <c r="D10" s="1"/>
      <c r="E10" s="1">
        <v>146.178</v>
      </c>
      <c r="F10" s="1"/>
      <c r="G10" s="2">
        <v>1017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27</v>
      </c>
      <c r="C11" s="1" t="s">
        <v>28</v>
      </c>
      <c r="D11" s="1" t="s">
        <v>29</v>
      </c>
      <c r="E11" s="1"/>
      <c r="F11" s="1">
        <v>12.6</v>
      </c>
      <c r="G11" s="1"/>
      <c r="H11" s="2">
        <v>5456</v>
      </c>
      <c r="I11" s="1"/>
      <c r="J11" s="1"/>
      <c r="K11" s="1"/>
    </row>
    <row r="12" spans="1:11">
      <c r="A12" s="1"/>
      <c r="B12" s="1"/>
      <c r="C12" s="1"/>
      <c r="D12" s="1"/>
      <c r="E12" s="1">
        <v>158.774</v>
      </c>
      <c r="F12" s="1"/>
      <c r="G12" s="2">
        <v>1545</v>
      </c>
      <c r="H12" s="1"/>
      <c r="I12" s="1" t="s">
        <v>17</v>
      </c>
      <c r="J12" s="1" t="s">
        <v>338</v>
      </c>
      <c r="K12" s="1"/>
    </row>
    <row r="13" spans="1:11">
      <c r="A13" s="1">
        <v>5</v>
      </c>
      <c r="B13" s="1" t="s">
        <v>30</v>
      </c>
      <c r="C13" s="1" t="s">
        <v>31</v>
      </c>
      <c r="D13" s="1" t="s">
        <v>32</v>
      </c>
      <c r="E13" s="1"/>
      <c r="F13" s="1">
        <v>-4.8499999999999996</v>
      </c>
      <c r="G13" s="1"/>
      <c r="H13" s="2">
        <v>7001</v>
      </c>
      <c r="I13" s="1"/>
      <c r="J13" s="1"/>
      <c r="K13" s="1"/>
    </row>
    <row r="14" spans="1:11">
      <c r="A14" s="1"/>
      <c r="B14" s="1"/>
      <c r="C14" s="1"/>
      <c r="D14" s="1"/>
      <c r="E14" s="1">
        <v>153.91999999999999</v>
      </c>
      <c r="F14" s="1"/>
      <c r="G14" s="2">
        <v>5917</v>
      </c>
      <c r="H14" s="1"/>
      <c r="I14" s="1" t="s">
        <v>17</v>
      </c>
      <c r="J14" s="1" t="s">
        <v>338</v>
      </c>
      <c r="K14" s="1"/>
    </row>
    <row r="15" spans="1:11">
      <c r="A15" s="1">
        <v>6</v>
      </c>
      <c r="B15" s="1" t="s">
        <v>33</v>
      </c>
      <c r="C15" s="1" t="s">
        <v>34</v>
      </c>
      <c r="D15" s="1" t="s">
        <v>35</v>
      </c>
      <c r="E15" s="1"/>
      <c r="F15" s="1">
        <v>-3.84</v>
      </c>
      <c r="G15" s="1"/>
      <c r="H15" s="2">
        <v>12918</v>
      </c>
      <c r="I15" s="1"/>
      <c r="J15" s="1"/>
      <c r="K15" s="1"/>
    </row>
    <row r="16" spans="1:11">
      <c r="A16" s="1"/>
      <c r="B16" s="1"/>
      <c r="C16" s="1"/>
      <c r="D16" s="1"/>
      <c r="E16" s="1">
        <v>150.07499999999999</v>
      </c>
      <c r="F16" s="1"/>
      <c r="G16" s="2">
        <v>2621</v>
      </c>
      <c r="H16" s="1"/>
      <c r="I16" s="1" t="s">
        <v>17</v>
      </c>
      <c r="J16" s="1" t="s">
        <v>338</v>
      </c>
      <c r="K16" s="1"/>
    </row>
    <row r="17" spans="1:11">
      <c r="A17" s="1">
        <v>7</v>
      </c>
      <c r="B17" s="1" t="s">
        <v>36</v>
      </c>
      <c r="C17" s="1" t="s">
        <v>37</v>
      </c>
      <c r="D17" s="1" t="s">
        <v>38</v>
      </c>
      <c r="E17" s="1"/>
      <c r="F17" s="1">
        <v>15.83</v>
      </c>
      <c r="G17" s="1"/>
      <c r="H17" s="2">
        <v>15539</v>
      </c>
      <c r="I17" s="1"/>
      <c r="J17" s="1"/>
      <c r="K17" s="1"/>
    </row>
    <row r="18" spans="1:11">
      <c r="A18" s="1"/>
      <c r="B18" s="1"/>
      <c r="C18" s="1"/>
      <c r="D18" s="1"/>
      <c r="E18" s="1">
        <v>165.90199999999999</v>
      </c>
      <c r="F18" s="1"/>
      <c r="G18" s="2">
        <v>2306</v>
      </c>
      <c r="H18" s="1"/>
      <c r="I18" s="1" t="s">
        <v>17</v>
      </c>
      <c r="J18" s="1" t="s">
        <v>338</v>
      </c>
      <c r="K18" s="1"/>
    </row>
    <row r="19" spans="1:11">
      <c r="A19" s="1">
        <v>8</v>
      </c>
      <c r="B19" s="1" t="s">
        <v>39</v>
      </c>
      <c r="C19" s="1" t="s">
        <v>40</v>
      </c>
      <c r="D19" s="1" t="s">
        <v>41</v>
      </c>
      <c r="E19" s="1"/>
      <c r="F19" s="1">
        <v>-9.08</v>
      </c>
      <c r="G19" s="1"/>
      <c r="H19" s="2">
        <v>17845</v>
      </c>
      <c r="I19" s="1"/>
      <c r="J19" s="1"/>
      <c r="K19" s="1"/>
    </row>
    <row r="20" spans="1:11">
      <c r="A20" s="1"/>
      <c r="B20" s="1"/>
      <c r="C20" s="1"/>
      <c r="D20" s="1"/>
      <c r="E20" s="1">
        <v>156.81899999999999</v>
      </c>
      <c r="F20" s="1"/>
      <c r="G20" s="2">
        <v>1267</v>
      </c>
      <c r="H20" s="1"/>
      <c r="I20" s="1" t="s">
        <v>17</v>
      </c>
      <c r="J20" s="1" t="s">
        <v>338</v>
      </c>
      <c r="K20" s="1"/>
    </row>
    <row r="21" spans="1:11">
      <c r="A21" s="1">
        <v>9</v>
      </c>
      <c r="B21" s="1" t="s">
        <v>42</v>
      </c>
      <c r="C21" s="1" t="s">
        <v>43</v>
      </c>
      <c r="D21" s="1" t="s">
        <v>44</v>
      </c>
      <c r="E21" s="1"/>
      <c r="F21" s="1">
        <v>22.39</v>
      </c>
      <c r="G21" s="1"/>
      <c r="H21" s="2">
        <v>19112</v>
      </c>
      <c r="I21" s="1"/>
      <c r="J21" s="1"/>
      <c r="K21" s="1"/>
    </row>
    <row r="22" spans="1:11">
      <c r="A22" s="1"/>
      <c r="B22" s="1"/>
      <c r="C22" s="1"/>
      <c r="D22" s="1"/>
      <c r="E22" s="1">
        <v>179.21299999999999</v>
      </c>
      <c r="F22" s="1"/>
      <c r="G22" s="1">
        <v>968</v>
      </c>
      <c r="H22" s="1"/>
      <c r="I22" s="1" t="s">
        <v>17</v>
      </c>
      <c r="J22" s="1" t="s">
        <v>338</v>
      </c>
      <c r="K22" s="1"/>
    </row>
    <row r="23" spans="1:11">
      <c r="A23" s="1">
        <v>10</v>
      </c>
      <c r="B23" s="1" t="s">
        <v>45</v>
      </c>
      <c r="C23" s="1" t="s">
        <v>46</v>
      </c>
      <c r="D23" s="1" t="s">
        <v>47</v>
      </c>
      <c r="E23" s="1"/>
      <c r="F23" s="1">
        <v>-9.68</v>
      </c>
      <c r="G23" s="1"/>
      <c r="H23" s="2">
        <v>20080</v>
      </c>
      <c r="I23" s="1"/>
      <c r="J23" s="1"/>
      <c r="K23" s="1"/>
    </row>
    <row r="24" spans="1:11">
      <c r="A24" s="1"/>
      <c r="B24" s="1"/>
      <c r="C24" s="1"/>
      <c r="D24" s="1"/>
      <c r="E24" s="1">
        <v>169.53100000000001</v>
      </c>
      <c r="F24" s="1"/>
      <c r="G24" s="2">
        <v>6174</v>
      </c>
      <c r="H24" s="1"/>
      <c r="I24" s="1" t="s">
        <v>17</v>
      </c>
      <c r="J24" s="1" t="s">
        <v>338</v>
      </c>
      <c r="K24" s="1"/>
    </row>
    <row r="25" spans="1:11">
      <c r="A25" s="1">
        <v>11</v>
      </c>
      <c r="B25" s="1" t="s">
        <v>48</v>
      </c>
      <c r="C25" s="1" t="s">
        <v>49</v>
      </c>
      <c r="D25" s="1" t="s">
        <v>50</v>
      </c>
      <c r="E25" s="1"/>
      <c r="F25" s="1">
        <v>-12.3</v>
      </c>
      <c r="G25" s="1"/>
      <c r="H25" s="2">
        <v>26254</v>
      </c>
      <c r="I25" s="1"/>
      <c r="J25" s="1"/>
      <c r="K25" s="1"/>
    </row>
    <row r="26" spans="1:11">
      <c r="A26" s="1"/>
      <c r="B26" s="1"/>
      <c r="C26" s="1"/>
      <c r="D26" s="1"/>
      <c r="E26" s="1">
        <v>157.22900000000001</v>
      </c>
      <c r="F26" s="1"/>
      <c r="G26" s="2">
        <v>4018</v>
      </c>
      <c r="H26" s="1"/>
      <c r="I26" s="1" t="s">
        <v>17</v>
      </c>
      <c r="J26" s="1" t="s">
        <v>338</v>
      </c>
      <c r="K26" s="1"/>
    </row>
    <row r="27" spans="1:11">
      <c r="A27" s="1">
        <v>12</v>
      </c>
      <c r="B27" s="1" t="s">
        <v>51</v>
      </c>
      <c r="C27" s="1" t="s">
        <v>52</v>
      </c>
      <c r="D27" s="1" t="s">
        <v>53</v>
      </c>
      <c r="E27" s="1"/>
      <c r="F27" s="1">
        <v>7.18</v>
      </c>
      <c r="G27" s="1"/>
      <c r="H27" s="2">
        <v>30272</v>
      </c>
      <c r="I27" s="1"/>
      <c r="J27" s="1"/>
      <c r="K27" s="1"/>
    </row>
    <row r="28" spans="1:11">
      <c r="A28" s="1"/>
      <c r="B28" s="1"/>
      <c r="C28" s="1"/>
      <c r="D28" s="1"/>
      <c r="E28" s="1">
        <v>164.41300000000001</v>
      </c>
      <c r="F28" s="1"/>
      <c r="G28" s="2">
        <v>1427</v>
      </c>
      <c r="H28" s="1"/>
      <c r="I28" s="1" t="s">
        <v>17</v>
      </c>
      <c r="J28" s="1" t="s">
        <v>338</v>
      </c>
      <c r="K28" s="1"/>
    </row>
    <row r="29" spans="1:11">
      <c r="A29" s="1">
        <v>13</v>
      </c>
      <c r="B29" s="1" t="s">
        <v>54</v>
      </c>
      <c r="C29" s="1" t="s">
        <v>55</v>
      </c>
      <c r="D29" s="1" t="s">
        <v>56</v>
      </c>
      <c r="E29" s="1"/>
      <c r="F29" s="1">
        <v>6.13</v>
      </c>
      <c r="G29" s="1"/>
      <c r="H29" s="2">
        <v>31699</v>
      </c>
      <c r="I29" s="1"/>
      <c r="J29" s="1"/>
      <c r="K29" s="1"/>
    </row>
    <row r="30" spans="1:11">
      <c r="A30" s="1"/>
      <c r="B30" s="1"/>
      <c r="C30" s="1"/>
      <c r="D30" s="1"/>
      <c r="E30" s="1">
        <v>170.542</v>
      </c>
      <c r="F30" s="1"/>
      <c r="G30" s="2">
        <v>3800</v>
      </c>
      <c r="H30" s="1"/>
      <c r="I30" s="1" t="s">
        <v>17</v>
      </c>
      <c r="J30" s="1" t="s">
        <v>338</v>
      </c>
      <c r="K30" s="1"/>
    </row>
    <row r="31" spans="1:11">
      <c r="A31" s="1">
        <v>14</v>
      </c>
      <c r="B31" s="1" t="s">
        <v>57</v>
      </c>
      <c r="C31" s="1" t="s">
        <v>58</v>
      </c>
      <c r="D31" s="1" t="s">
        <v>59</v>
      </c>
      <c r="E31" s="1"/>
      <c r="F31" s="1">
        <v>-4.3600000000000003</v>
      </c>
      <c r="G31" s="1"/>
      <c r="H31" s="2">
        <v>35499</v>
      </c>
      <c r="I31" s="1"/>
      <c r="J31" s="1"/>
      <c r="K31" s="1"/>
    </row>
    <row r="32" spans="1:11">
      <c r="A32" s="1"/>
      <c r="B32" s="1"/>
      <c r="C32" s="1"/>
      <c r="D32" s="1"/>
      <c r="E32" s="1">
        <v>166.18100000000001</v>
      </c>
      <c r="F32" s="1"/>
      <c r="G32" s="2">
        <v>2667</v>
      </c>
      <c r="H32" s="1"/>
      <c r="I32" s="1" t="s">
        <v>17</v>
      </c>
      <c r="J32" s="1" t="s">
        <v>338</v>
      </c>
      <c r="K32" s="1"/>
    </row>
    <row r="33" spans="1:11">
      <c r="A33" s="1">
        <v>15</v>
      </c>
      <c r="B33" s="1" t="s">
        <v>60</v>
      </c>
      <c r="C33" s="1" t="s">
        <v>61</v>
      </c>
      <c r="D33" s="1" t="s">
        <v>62</v>
      </c>
      <c r="E33" s="1"/>
      <c r="F33" s="1">
        <v>19.73</v>
      </c>
      <c r="G33" s="1"/>
      <c r="H33" s="2">
        <v>38166</v>
      </c>
      <c r="I33" s="1"/>
      <c r="J33" s="1"/>
      <c r="K33" s="1"/>
    </row>
    <row r="34" spans="1:11">
      <c r="A34" s="1"/>
      <c r="B34" s="1"/>
      <c r="C34" s="1"/>
      <c r="D34" s="1"/>
      <c r="E34" s="1">
        <v>185.90700000000001</v>
      </c>
      <c r="F34" s="1"/>
      <c r="G34" s="2">
        <v>2354</v>
      </c>
      <c r="H34" s="1"/>
      <c r="I34" s="1" t="s">
        <v>17</v>
      </c>
      <c r="J34" s="1" t="s">
        <v>338</v>
      </c>
      <c r="K34" s="1"/>
    </row>
    <row r="35" spans="1:11">
      <c r="A35" s="1">
        <v>16</v>
      </c>
      <c r="B35" s="1" t="s">
        <v>63</v>
      </c>
      <c r="C35" s="1" t="s">
        <v>64</v>
      </c>
      <c r="D35" s="1" t="s">
        <v>65</v>
      </c>
      <c r="E35" s="1"/>
      <c r="F35" s="1">
        <v>4.9000000000000004</v>
      </c>
      <c r="G35" s="1"/>
      <c r="H35" s="2">
        <v>40520</v>
      </c>
      <c r="I35" s="1"/>
      <c r="J35" s="1"/>
      <c r="K35" s="1"/>
    </row>
    <row r="36" spans="1:11">
      <c r="A36" s="1"/>
      <c r="B36" s="1"/>
      <c r="C36" s="1"/>
      <c r="D36" s="1"/>
      <c r="E36" s="1">
        <v>190.80799999999999</v>
      </c>
      <c r="F36" s="1"/>
      <c r="G36" s="2">
        <v>4480</v>
      </c>
      <c r="H36" s="1"/>
      <c r="I36" s="1" t="s">
        <v>17</v>
      </c>
      <c r="J36" s="1" t="s">
        <v>338</v>
      </c>
      <c r="K36" s="1"/>
    </row>
    <row r="37" spans="1:11">
      <c r="A37" s="1">
        <v>17</v>
      </c>
      <c r="B37" s="1" t="s">
        <v>66</v>
      </c>
      <c r="C37" s="1" t="s">
        <v>67</v>
      </c>
      <c r="D37" s="1" t="s">
        <v>68</v>
      </c>
      <c r="E37" s="1"/>
      <c r="F37" s="1">
        <v>-42.12</v>
      </c>
      <c r="G37" s="1"/>
      <c r="H37" s="2">
        <v>45000</v>
      </c>
      <c r="I37" s="1"/>
      <c r="J37" s="1"/>
      <c r="K37" s="1"/>
    </row>
    <row r="38" spans="1:11">
      <c r="A38" s="1"/>
      <c r="B38" s="1"/>
      <c r="C38" s="1"/>
      <c r="D38" s="1"/>
      <c r="E38" s="1">
        <v>148.68799999999999</v>
      </c>
      <c r="F38" s="1"/>
      <c r="G38" s="2">
        <v>1167</v>
      </c>
      <c r="H38" s="1"/>
      <c r="I38" s="1" t="s">
        <v>17</v>
      </c>
      <c r="J38" s="1" t="s">
        <v>338</v>
      </c>
      <c r="K38" s="1"/>
    </row>
    <row r="39" spans="1:11">
      <c r="A39" s="1">
        <v>18</v>
      </c>
      <c r="B39" s="1" t="s">
        <v>69</v>
      </c>
      <c r="C39" s="1" t="s">
        <v>70</v>
      </c>
      <c r="D39" s="1" t="s">
        <v>71</v>
      </c>
      <c r="E39" s="1"/>
      <c r="F39" s="1">
        <v>-13.84</v>
      </c>
      <c r="G39" s="1"/>
      <c r="H39" s="2">
        <v>46167</v>
      </c>
      <c r="I39" s="1"/>
      <c r="J39" s="1"/>
      <c r="K39" s="1"/>
    </row>
    <row r="40" spans="1:11">
      <c r="A40" s="1"/>
      <c r="B40" s="1"/>
      <c r="C40" s="1"/>
      <c r="D40" s="1"/>
      <c r="E40" s="1">
        <v>134.846</v>
      </c>
      <c r="F40" s="1"/>
      <c r="G40" s="2">
        <v>2320</v>
      </c>
      <c r="H40" s="1"/>
      <c r="I40" s="1" t="s">
        <v>17</v>
      </c>
      <c r="J40" s="1" t="s">
        <v>338</v>
      </c>
      <c r="K40" s="1"/>
    </row>
    <row r="41" spans="1:11">
      <c r="A41" s="1">
        <v>19</v>
      </c>
      <c r="B41" s="1" t="s">
        <v>72</v>
      </c>
      <c r="C41" s="1" t="s">
        <v>73</v>
      </c>
      <c r="D41" s="1" t="s">
        <v>74</v>
      </c>
      <c r="E41" s="1"/>
      <c r="F41" s="1">
        <v>6.9</v>
      </c>
      <c r="G41" s="1"/>
      <c r="H41" s="2">
        <v>48487</v>
      </c>
      <c r="I41" s="1"/>
      <c r="J41" s="1"/>
      <c r="K41" s="1"/>
    </row>
    <row r="42" spans="1:11">
      <c r="A42" s="1"/>
      <c r="B42" s="1"/>
      <c r="C42" s="1"/>
      <c r="D42" s="1"/>
      <c r="E42" s="1">
        <v>141.74299999999999</v>
      </c>
      <c r="F42" s="1"/>
      <c r="G42" s="2">
        <v>3769</v>
      </c>
      <c r="H42" s="1"/>
      <c r="I42" s="1" t="s">
        <v>17</v>
      </c>
      <c r="J42" s="1" t="s">
        <v>338</v>
      </c>
      <c r="K42" s="1"/>
    </row>
    <row r="43" spans="1:11">
      <c r="A43" s="1">
        <v>20</v>
      </c>
      <c r="B43" s="1" t="s">
        <v>75</v>
      </c>
      <c r="C43" s="1" t="s">
        <v>76</v>
      </c>
      <c r="D43" s="1" t="s">
        <v>77</v>
      </c>
      <c r="E43" s="1"/>
      <c r="F43" s="1">
        <v>58</v>
      </c>
      <c r="G43" s="1"/>
      <c r="H43" s="2">
        <v>52256</v>
      </c>
      <c r="I43" s="1"/>
      <c r="J43" s="1"/>
      <c r="K43" s="1"/>
    </row>
    <row r="44" spans="1:11">
      <c r="A44" s="1"/>
      <c r="B44" s="1"/>
      <c r="C44" s="1"/>
      <c r="D44" s="1"/>
      <c r="E44" s="1">
        <v>199.74600000000001</v>
      </c>
      <c r="F44" s="1"/>
      <c r="G44" s="2">
        <v>2993</v>
      </c>
      <c r="H44" s="1"/>
      <c r="I44" s="1" t="s">
        <v>17</v>
      </c>
      <c r="J44" s="1" t="s">
        <v>338</v>
      </c>
      <c r="K44" s="1"/>
    </row>
    <row r="45" spans="1:11">
      <c r="A45" s="1">
        <v>21</v>
      </c>
      <c r="B45" s="1" t="s">
        <v>78</v>
      </c>
      <c r="C45" s="1" t="s">
        <v>79</v>
      </c>
      <c r="D45" s="1" t="s">
        <v>80</v>
      </c>
      <c r="E45" s="1"/>
      <c r="F45" s="1">
        <v>22.87</v>
      </c>
      <c r="G45" s="1"/>
      <c r="H45" s="2">
        <v>55249</v>
      </c>
      <c r="I45" s="1"/>
      <c r="J45" s="1"/>
      <c r="K45" s="1"/>
    </row>
    <row r="46" spans="1:11">
      <c r="A46" s="1"/>
      <c r="B46" s="1"/>
      <c r="C46" s="1"/>
      <c r="D46" s="1"/>
      <c r="E46" s="1">
        <v>222.619</v>
      </c>
      <c r="F46" s="1"/>
      <c r="G46" s="1">
        <v>432</v>
      </c>
      <c r="H46" s="1"/>
      <c r="I46" s="1" t="s">
        <v>17</v>
      </c>
      <c r="J46" s="1" t="s">
        <v>338</v>
      </c>
      <c r="K46" s="1"/>
    </row>
    <row r="47" spans="1:11">
      <c r="A47" s="1">
        <v>22</v>
      </c>
      <c r="B47" s="1" t="s">
        <v>81</v>
      </c>
      <c r="C47" s="1" t="s">
        <v>82</v>
      </c>
      <c r="D47" s="1" t="s">
        <v>83</v>
      </c>
      <c r="E47" s="1"/>
      <c r="F47" s="1">
        <v>24.16</v>
      </c>
      <c r="G47" s="1"/>
      <c r="H47" s="2">
        <v>55681</v>
      </c>
      <c r="I47" s="1"/>
      <c r="J47" s="1"/>
      <c r="K47" s="1"/>
    </row>
    <row r="48" spans="1:11">
      <c r="A48" s="1"/>
      <c r="B48" s="1"/>
      <c r="C48" s="1"/>
      <c r="D48" s="1"/>
      <c r="E48" s="1">
        <v>246.78200000000001</v>
      </c>
      <c r="F48" s="1"/>
      <c r="G48" s="1">
        <v>226</v>
      </c>
      <c r="H48" s="1"/>
      <c r="I48" s="1" t="s">
        <v>17</v>
      </c>
      <c r="J48" s="1" t="s">
        <v>338</v>
      </c>
      <c r="K48" s="1"/>
    </row>
    <row r="49" spans="1:11">
      <c r="A49" s="1">
        <v>23</v>
      </c>
      <c r="B49" s="1" t="s">
        <v>84</v>
      </c>
      <c r="C49" s="1" t="s">
        <v>85</v>
      </c>
      <c r="D49" s="1" t="s">
        <v>86</v>
      </c>
      <c r="E49" s="1"/>
      <c r="F49" s="1">
        <v>4.3499999999999996</v>
      </c>
      <c r="G49" s="1"/>
      <c r="H49" s="2">
        <v>55907</v>
      </c>
      <c r="I49" s="1"/>
      <c r="J49" s="1"/>
      <c r="K49" s="1"/>
    </row>
    <row r="50" spans="1:11">
      <c r="A50" s="1"/>
      <c r="B50" s="1"/>
      <c r="C50" s="1"/>
      <c r="D50" s="1"/>
      <c r="E50" s="1">
        <v>251.12899999999999</v>
      </c>
      <c r="F50" s="1"/>
      <c r="G50" s="1">
        <v>636</v>
      </c>
      <c r="H50" s="1"/>
      <c r="I50" s="1" t="s">
        <v>17</v>
      </c>
      <c r="J50" s="1" t="s">
        <v>338</v>
      </c>
      <c r="K50" s="1"/>
    </row>
    <row r="51" spans="1:11">
      <c r="A51" s="1">
        <v>24</v>
      </c>
      <c r="B51" s="1" t="s">
        <v>87</v>
      </c>
      <c r="C51" s="1" t="s">
        <v>88</v>
      </c>
      <c r="D51" s="1" t="s">
        <v>89</v>
      </c>
      <c r="E51" s="1"/>
      <c r="F51" s="1">
        <v>2.3199999999999998</v>
      </c>
      <c r="G51" s="1"/>
      <c r="H51" s="2">
        <v>56543</v>
      </c>
      <c r="I51" s="1"/>
      <c r="J51" s="1"/>
      <c r="K51" s="1"/>
    </row>
    <row r="52" spans="1:11">
      <c r="A52" s="1"/>
      <c r="B52" s="1"/>
      <c r="C52" s="1"/>
      <c r="D52" s="1"/>
      <c r="E52" s="1">
        <v>253.44800000000001</v>
      </c>
      <c r="F52" s="1"/>
      <c r="G52" s="2">
        <v>1581</v>
      </c>
      <c r="H52" s="1"/>
      <c r="I52" s="1" t="s">
        <v>17</v>
      </c>
      <c r="J52" s="1" t="s">
        <v>338</v>
      </c>
      <c r="K52" s="1"/>
    </row>
    <row r="53" spans="1:11">
      <c r="A53" s="1">
        <v>25</v>
      </c>
      <c r="B53" s="1" t="s">
        <v>90</v>
      </c>
      <c r="C53" s="1" t="s">
        <v>91</v>
      </c>
      <c r="D53" s="1" t="s">
        <v>92</v>
      </c>
      <c r="E53" s="1"/>
      <c r="F53" s="1">
        <v>-14.42</v>
      </c>
      <c r="G53" s="1"/>
      <c r="H53" s="2">
        <v>58124</v>
      </c>
      <c r="I53" s="1"/>
      <c r="J53" s="1"/>
      <c r="K53" s="1"/>
    </row>
    <row r="54" spans="1:11">
      <c r="A54" s="1"/>
      <c r="B54" s="1"/>
      <c r="C54" s="1"/>
      <c r="D54" s="1"/>
      <c r="E54" s="1">
        <v>239.03</v>
      </c>
      <c r="F54" s="1"/>
      <c r="G54" s="2">
        <v>1869</v>
      </c>
      <c r="H54" s="1"/>
      <c r="I54" s="1" t="s">
        <v>17</v>
      </c>
      <c r="J54" s="1" t="s">
        <v>338</v>
      </c>
      <c r="K54" s="1"/>
    </row>
    <row r="55" spans="1:11">
      <c r="A55" s="1">
        <v>26</v>
      </c>
      <c r="B55" s="1" t="s">
        <v>348</v>
      </c>
      <c r="C55" s="1" t="s">
        <v>93</v>
      </c>
      <c r="D55" s="1" t="s">
        <v>94</v>
      </c>
      <c r="E55" s="1"/>
      <c r="F55" s="1"/>
      <c r="G55" s="1"/>
      <c r="H55" s="2">
        <v>59993</v>
      </c>
      <c r="I55" s="1"/>
      <c r="J55" s="1"/>
      <c r="K55" s="1" t="s">
        <v>342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  <pageSetUpPr fitToPage="1"/>
  </sheetPr>
  <dimension ref="A1:K77"/>
  <sheetViews>
    <sheetView topLeftCell="A49" workbookViewId="0">
      <selection activeCell="C58" sqref="C58:D84"/>
    </sheetView>
  </sheetViews>
  <sheetFormatPr defaultRowHeight="12.75"/>
  <cols>
    <col min="1" max="1" width="11.5703125" style="91" customWidth="1"/>
    <col min="2" max="2" width="12.7109375" style="146" customWidth="1"/>
    <col min="3" max="3" width="2.28515625" style="146" bestFit="1" customWidth="1"/>
    <col min="4" max="4" width="11.85546875" style="146" customWidth="1"/>
    <col min="5" max="5" width="2.85546875" style="146" bestFit="1" customWidth="1"/>
    <col min="6" max="6" width="14.42578125" style="91" bestFit="1" customWidth="1"/>
    <col min="7" max="7" width="11.85546875" style="91" bestFit="1" customWidth="1"/>
    <col min="8" max="8" width="14" style="91" bestFit="1" customWidth="1"/>
    <col min="9" max="9" width="12.5703125" style="91" bestFit="1" customWidth="1"/>
    <col min="10" max="10" width="10.85546875" style="91" bestFit="1" customWidth="1"/>
    <col min="11" max="11" width="26.5703125" style="91" bestFit="1" customWidth="1"/>
    <col min="12" max="16384" width="9.140625" style="91"/>
  </cols>
  <sheetData>
    <row r="1" spans="1:11" ht="12.75" hidden="1" customHeight="1">
      <c r="A1" s="123"/>
      <c r="B1" s="326" t="s">
        <v>6</v>
      </c>
      <c r="C1" s="326"/>
      <c r="D1" s="326"/>
      <c r="E1" s="326"/>
      <c r="F1" s="326"/>
      <c r="G1" s="95" t="s">
        <v>818</v>
      </c>
      <c r="H1" s="95"/>
      <c r="I1" s="95" t="s">
        <v>7</v>
      </c>
      <c r="J1" s="95" t="s">
        <v>820</v>
      </c>
      <c r="K1" s="325" t="s">
        <v>8</v>
      </c>
    </row>
    <row r="2" spans="1:11" ht="12.75" hidden="1" customHeight="1">
      <c r="A2" s="145"/>
      <c r="B2" s="145" t="s">
        <v>11</v>
      </c>
      <c r="C2" s="145"/>
      <c r="D2" s="145" t="s">
        <v>12</v>
      </c>
      <c r="E2" s="145"/>
      <c r="F2" s="124" t="s">
        <v>821</v>
      </c>
      <c r="G2" s="95" t="s">
        <v>822</v>
      </c>
      <c r="H2" s="95" t="s">
        <v>821</v>
      </c>
      <c r="I2" s="95" t="s">
        <v>13</v>
      </c>
      <c r="J2" s="95" t="s">
        <v>823</v>
      </c>
      <c r="K2" s="325"/>
    </row>
    <row r="3" spans="1:11" hidden="1">
      <c r="A3" s="146"/>
      <c r="D3" s="146">
        <v>0</v>
      </c>
      <c r="F3" s="143">
        <f>F5+B4</f>
        <v>36947</v>
      </c>
      <c r="G3" s="97"/>
      <c r="H3" s="98" t="e">
        <f>H5+#REF!</f>
        <v>#REF!</v>
      </c>
      <c r="I3" s="97"/>
      <c r="J3" s="97"/>
      <c r="K3" s="97"/>
    </row>
    <row r="4" spans="1:11" hidden="1">
      <c r="A4" s="146"/>
      <c r="B4" s="146">
        <v>294</v>
      </c>
      <c r="F4" s="144"/>
      <c r="G4" s="97">
        <v>2</v>
      </c>
      <c r="H4" s="97"/>
      <c r="I4" s="97" t="s">
        <v>860</v>
      </c>
      <c r="J4" s="97"/>
      <c r="K4" s="97"/>
    </row>
    <row r="5" spans="1:11" hidden="1">
      <c r="A5" s="146"/>
      <c r="D5" s="146">
        <v>294</v>
      </c>
      <c r="F5" s="143">
        <f>F7+B6</f>
        <v>36653</v>
      </c>
      <c r="G5" s="97"/>
      <c r="H5" s="98" t="e">
        <f>H7+#REF!</f>
        <v>#REF!</v>
      </c>
      <c r="I5" s="97"/>
      <c r="J5" s="97"/>
      <c r="K5" s="97" t="s">
        <v>863</v>
      </c>
    </row>
    <row r="6" spans="1:11" hidden="1">
      <c r="A6" s="146"/>
      <c r="B6" s="147">
        <v>1687</v>
      </c>
      <c r="C6" s="147"/>
      <c r="F6" s="144"/>
      <c r="G6" s="97">
        <v>1</v>
      </c>
      <c r="H6" s="97"/>
      <c r="I6" s="97" t="s">
        <v>17</v>
      </c>
      <c r="J6" s="97"/>
      <c r="K6" s="97"/>
    </row>
    <row r="7" spans="1:11" hidden="1">
      <c r="A7" s="146"/>
      <c r="D7" s="147">
        <v>1981</v>
      </c>
      <c r="E7" s="147"/>
      <c r="F7" s="143">
        <f>F9+B8</f>
        <v>34966</v>
      </c>
      <c r="G7" s="97"/>
      <c r="H7" s="98" t="e">
        <f>H9+#REF!</f>
        <v>#REF!</v>
      </c>
      <c r="I7" s="97"/>
      <c r="J7" s="97"/>
      <c r="K7" s="97"/>
    </row>
    <row r="8" spans="1:11" hidden="1">
      <c r="A8" s="146"/>
      <c r="B8" s="146">
        <v>292</v>
      </c>
      <c r="F8" s="144"/>
      <c r="G8" s="97"/>
      <c r="H8" s="97"/>
      <c r="I8" s="97" t="s">
        <v>17</v>
      </c>
      <c r="J8" s="97"/>
      <c r="K8" s="97"/>
    </row>
    <row r="9" spans="1:11" hidden="1">
      <c r="A9" s="146"/>
      <c r="D9" s="147">
        <v>2273</v>
      </c>
      <c r="E9" s="147"/>
      <c r="F9" s="143">
        <f>F11+B10</f>
        <v>34674</v>
      </c>
      <c r="G9" s="97"/>
      <c r="H9" s="98" t="e">
        <f>H11+#REF!</f>
        <v>#REF!</v>
      </c>
      <c r="I9" s="97"/>
      <c r="J9" s="97"/>
      <c r="K9" s="97"/>
    </row>
    <row r="10" spans="1:11" hidden="1">
      <c r="A10" s="146"/>
      <c r="B10" s="146">
        <v>200</v>
      </c>
      <c r="F10" s="144"/>
      <c r="G10" s="97">
        <v>0.5</v>
      </c>
      <c r="H10" s="97"/>
      <c r="I10" s="97" t="s">
        <v>17</v>
      </c>
      <c r="J10" s="97"/>
      <c r="K10" s="97"/>
    </row>
    <row r="11" spans="1:11" hidden="1">
      <c r="A11" s="146"/>
      <c r="D11" s="147">
        <v>2473</v>
      </c>
      <c r="E11" s="147"/>
      <c r="F11" s="143">
        <f>F13+B12</f>
        <v>34474</v>
      </c>
      <c r="G11" s="97"/>
      <c r="H11" s="98" t="e">
        <f>H13+#REF!</f>
        <v>#REF!</v>
      </c>
      <c r="I11" s="97"/>
      <c r="J11" s="97"/>
      <c r="K11" s="97"/>
    </row>
    <row r="12" spans="1:11" hidden="1">
      <c r="A12" s="146"/>
      <c r="B12" s="147">
        <v>3170</v>
      </c>
      <c r="C12" s="147"/>
      <c r="F12" s="144"/>
      <c r="G12" s="97"/>
      <c r="H12" s="97"/>
      <c r="I12" s="97" t="s">
        <v>210</v>
      </c>
      <c r="J12" s="97"/>
      <c r="K12" s="97"/>
    </row>
    <row r="13" spans="1:11" hidden="1">
      <c r="A13" s="146"/>
      <c r="D13" s="147">
        <v>5643</v>
      </c>
      <c r="E13" s="147"/>
      <c r="F13" s="143">
        <f>F15+B14</f>
        <v>31304</v>
      </c>
      <c r="G13" s="97"/>
      <c r="H13" s="98" t="e">
        <f>H15+#REF!</f>
        <v>#REF!</v>
      </c>
      <c r="I13" s="97"/>
      <c r="J13" s="97"/>
      <c r="K13" s="97"/>
    </row>
    <row r="14" spans="1:11" hidden="1">
      <c r="A14" s="146"/>
      <c r="B14" s="147">
        <v>2938</v>
      </c>
      <c r="C14" s="147"/>
      <c r="F14" s="144"/>
      <c r="G14" s="97"/>
      <c r="H14" s="97"/>
      <c r="I14" s="97" t="s">
        <v>210</v>
      </c>
      <c r="J14" s="97"/>
      <c r="K14" s="97"/>
    </row>
    <row r="15" spans="1:11" hidden="1">
      <c r="A15" s="146"/>
      <c r="D15" s="147">
        <v>8581</v>
      </c>
      <c r="E15" s="147"/>
      <c r="F15" s="143">
        <f>F17+B16</f>
        <v>28366</v>
      </c>
      <c r="G15" s="97"/>
      <c r="H15" s="98" t="e">
        <f>H17+#REF!</f>
        <v>#REF!</v>
      </c>
      <c r="I15" s="97"/>
      <c r="J15" s="97"/>
      <c r="K15" s="97"/>
    </row>
    <row r="16" spans="1:11" hidden="1">
      <c r="A16" s="146"/>
      <c r="B16" s="147">
        <v>1292</v>
      </c>
      <c r="C16" s="147"/>
      <c r="F16" s="144"/>
      <c r="G16" s="97"/>
      <c r="H16" s="97"/>
      <c r="I16" s="97" t="s">
        <v>210</v>
      </c>
      <c r="J16" s="97"/>
      <c r="K16" s="97"/>
    </row>
    <row r="17" spans="1:11" hidden="1">
      <c r="A17" s="146"/>
      <c r="D17" s="147">
        <v>9873</v>
      </c>
      <c r="E17" s="147"/>
      <c r="F17" s="143">
        <f>F19+B18</f>
        <v>27074</v>
      </c>
      <c r="G17" s="97"/>
      <c r="H17" s="98" t="e">
        <f>H19+#REF!</f>
        <v>#REF!</v>
      </c>
      <c r="I17" s="97"/>
      <c r="J17" s="97"/>
      <c r="K17" s="97"/>
    </row>
    <row r="18" spans="1:11" hidden="1">
      <c r="A18" s="146"/>
      <c r="B18" s="147">
        <v>6052</v>
      </c>
      <c r="C18" s="147"/>
      <c r="F18" s="144"/>
      <c r="G18" s="97"/>
      <c r="H18" s="97"/>
      <c r="I18" s="97" t="s">
        <v>210</v>
      </c>
      <c r="J18" s="97"/>
      <c r="K18" s="97"/>
    </row>
    <row r="19" spans="1:11" hidden="1">
      <c r="A19" s="146"/>
      <c r="D19" s="147">
        <v>15925</v>
      </c>
      <c r="E19" s="147"/>
      <c r="F19" s="143">
        <f>F21+B20</f>
        <v>21022</v>
      </c>
      <c r="G19" s="97"/>
      <c r="H19" s="98" t="e">
        <f>H21+#REF!</f>
        <v>#REF!</v>
      </c>
      <c r="I19" s="97"/>
      <c r="J19" s="97"/>
      <c r="K19" s="97"/>
    </row>
    <row r="20" spans="1:11" hidden="1">
      <c r="A20" s="146"/>
      <c r="B20" s="147">
        <v>1401</v>
      </c>
      <c r="C20" s="147"/>
      <c r="F20" s="144"/>
      <c r="G20" s="97"/>
      <c r="H20" s="97"/>
      <c r="I20" s="97" t="s">
        <v>210</v>
      </c>
      <c r="J20" s="97"/>
      <c r="K20" s="97"/>
    </row>
    <row r="21" spans="1:11" hidden="1">
      <c r="A21" s="146"/>
      <c r="D21" s="147">
        <v>17326</v>
      </c>
      <c r="E21" s="147"/>
      <c r="F21" s="143">
        <f>F23+B22</f>
        <v>19621</v>
      </c>
      <c r="G21" s="97"/>
      <c r="H21" s="98" t="e">
        <f>H23+#REF!</f>
        <v>#REF!</v>
      </c>
      <c r="I21" s="97"/>
      <c r="J21" s="97"/>
      <c r="K21" s="97"/>
    </row>
    <row r="22" spans="1:11" hidden="1">
      <c r="A22" s="146"/>
      <c r="B22" s="147">
        <v>7920</v>
      </c>
      <c r="C22" s="147"/>
      <c r="F22" s="144"/>
      <c r="G22" s="97"/>
      <c r="H22" s="97"/>
      <c r="I22" s="97" t="s">
        <v>210</v>
      </c>
      <c r="J22" s="97"/>
      <c r="K22" s="97"/>
    </row>
    <row r="23" spans="1:11" hidden="1">
      <c r="A23" s="146"/>
      <c r="D23" s="147">
        <v>25246</v>
      </c>
      <c r="E23" s="147"/>
      <c r="F23" s="143">
        <f>F25+B24</f>
        <v>11701</v>
      </c>
      <c r="G23" s="97"/>
      <c r="H23" s="98" t="e">
        <f>H25+#REF!</f>
        <v>#REF!</v>
      </c>
      <c r="I23" s="97"/>
      <c r="J23" s="97"/>
      <c r="K23" s="97"/>
    </row>
    <row r="24" spans="1:11" hidden="1">
      <c r="A24" s="146"/>
      <c r="B24" s="147">
        <v>10665</v>
      </c>
      <c r="C24" s="147"/>
      <c r="F24" s="144"/>
      <c r="G24" s="97"/>
      <c r="H24" s="97"/>
      <c r="I24" s="97" t="s">
        <v>210</v>
      </c>
      <c r="J24" s="97"/>
      <c r="K24" s="97"/>
    </row>
    <row r="25" spans="1:11" hidden="1">
      <c r="A25" s="146"/>
      <c r="D25" s="147">
        <v>35911</v>
      </c>
      <c r="E25" s="147"/>
      <c r="F25" s="143">
        <f>F27+B26</f>
        <v>1036</v>
      </c>
      <c r="G25" s="97"/>
      <c r="H25" s="98" t="e">
        <f>H27+#REF!</f>
        <v>#REF!</v>
      </c>
      <c r="I25" s="97"/>
      <c r="J25" s="97"/>
      <c r="K25" s="97"/>
    </row>
    <row r="26" spans="1:11" hidden="1">
      <c r="A26" s="146"/>
      <c r="B26" s="146">
        <v>635</v>
      </c>
      <c r="F26" s="144"/>
      <c r="G26" s="97"/>
      <c r="H26" s="97"/>
      <c r="I26" s="97" t="s">
        <v>210</v>
      </c>
      <c r="J26" s="97"/>
      <c r="K26" s="97"/>
    </row>
    <row r="27" spans="1:11" hidden="1">
      <c r="A27" s="146"/>
      <c r="D27" s="147">
        <v>36546</v>
      </c>
      <c r="E27" s="147"/>
      <c r="F27" s="143">
        <f>F29+B28</f>
        <v>401</v>
      </c>
      <c r="G27" s="97"/>
      <c r="H27" s="98" t="e">
        <f>H29+#REF!</f>
        <v>#REF!</v>
      </c>
      <c r="I27" s="97"/>
      <c r="J27" s="97"/>
      <c r="K27" s="97"/>
    </row>
    <row r="28" spans="1:11" hidden="1">
      <c r="A28" s="146"/>
      <c r="B28" s="146">
        <v>401</v>
      </c>
      <c r="F28" s="144"/>
      <c r="G28" s="97">
        <v>2</v>
      </c>
      <c r="H28" s="97"/>
      <c r="I28" s="97" t="s">
        <v>210</v>
      </c>
      <c r="J28" s="97"/>
      <c r="K28" s="97"/>
    </row>
    <row r="29" spans="1:11" hidden="1">
      <c r="A29" s="146"/>
      <c r="D29" s="147">
        <v>36947</v>
      </c>
      <c r="E29" s="147"/>
      <c r="F29" s="143">
        <f>F31+B30</f>
        <v>0</v>
      </c>
      <c r="G29" s="97"/>
      <c r="H29" s="98" t="e">
        <f>H31+#REF!</f>
        <v>#REF!</v>
      </c>
      <c r="I29" s="97"/>
      <c r="J29" s="97">
        <v>132</v>
      </c>
      <c r="K29" s="99" t="s">
        <v>888</v>
      </c>
    </row>
    <row r="30" spans="1:11" hidden="1">
      <c r="A30" s="146"/>
      <c r="B30" s="146">
        <v>0</v>
      </c>
      <c r="F30" s="144"/>
      <c r="G30" s="97" t="s">
        <v>889</v>
      </c>
      <c r="H30" s="97"/>
      <c r="I30" s="97" t="s">
        <v>210</v>
      </c>
      <c r="J30" s="97"/>
      <c r="K30" s="97" t="s">
        <v>890</v>
      </c>
    </row>
    <row r="31" spans="1:11" hidden="1">
      <c r="A31" s="146"/>
      <c r="D31" s="147"/>
      <c r="E31" s="147"/>
      <c r="F31" s="143">
        <f>F33+B32</f>
        <v>0</v>
      </c>
      <c r="G31" s="97"/>
      <c r="H31" s="98" t="e">
        <f>H33+#REF!</f>
        <v>#REF!</v>
      </c>
      <c r="I31" s="97"/>
      <c r="J31" s="97"/>
      <c r="K31" s="97"/>
    </row>
    <row r="32" spans="1:11" hidden="1"/>
    <row r="33" spans="1:11" hidden="1"/>
    <row r="34" spans="1:11" hidden="1"/>
    <row r="35" spans="1:11" hidden="1">
      <c r="A35" s="145"/>
      <c r="B35" s="145" t="s">
        <v>6</v>
      </c>
      <c r="C35" s="145"/>
      <c r="D35" s="145" t="s">
        <v>6</v>
      </c>
      <c r="E35" s="145"/>
      <c r="F35" s="144"/>
      <c r="G35" s="97"/>
      <c r="H35" s="97"/>
      <c r="I35" s="92" t="s">
        <v>7</v>
      </c>
      <c r="J35" s="92"/>
      <c r="K35" s="93"/>
    </row>
    <row r="36" spans="1:11" hidden="1">
      <c r="A36" s="145"/>
      <c r="B36" s="145" t="s">
        <v>11</v>
      </c>
      <c r="C36" s="145"/>
      <c r="D36" s="145" t="s">
        <v>12</v>
      </c>
      <c r="E36" s="145"/>
      <c r="F36" s="144"/>
      <c r="G36" s="97"/>
      <c r="H36" s="97"/>
      <c r="I36" s="94" t="s">
        <v>13</v>
      </c>
      <c r="J36" s="94" t="s">
        <v>337</v>
      </c>
      <c r="K36" s="96" t="s">
        <v>8</v>
      </c>
    </row>
    <row r="37" spans="1:11" hidden="1">
      <c r="A37" s="146"/>
      <c r="D37" s="146">
        <v>0</v>
      </c>
      <c r="F37" s="144"/>
      <c r="G37" s="97"/>
      <c r="H37" s="97"/>
      <c r="I37" s="97"/>
      <c r="J37" s="97"/>
      <c r="K37" s="97" t="s">
        <v>224</v>
      </c>
    </row>
    <row r="38" spans="1:11" hidden="1">
      <c r="A38" s="146"/>
      <c r="B38" s="146">
        <v>87</v>
      </c>
      <c r="F38" s="144"/>
      <c r="G38" s="97"/>
      <c r="H38" s="97"/>
      <c r="I38" s="97" t="s">
        <v>210</v>
      </c>
      <c r="J38" s="97" t="s">
        <v>336</v>
      </c>
      <c r="K38" s="97"/>
    </row>
    <row r="39" spans="1:11" hidden="1">
      <c r="A39" s="146"/>
      <c r="D39" s="146">
        <v>87</v>
      </c>
      <c r="F39" s="144"/>
      <c r="G39" s="97"/>
      <c r="H39" s="97"/>
      <c r="I39" s="97"/>
      <c r="J39" s="97"/>
      <c r="K39" s="97" t="s">
        <v>335</v>
      </c>
    </row>
    <row r="40" spans="1:11" hidden="1">
      <c r="A40" s="146"/>
      <c r="B40" s="146">
        <v>114</v>
      </c>
      <c r="F40" s="144"/>
      <c r="G40" s="97"/>
      <c r="H40" s="97"/>
      <c r="I40" s="97" t="s">
        <v>210</v>
      </c>
      <c r="J40" s="97" t="s">
        <v>336</v>
      </c>
      <c r="K40" s="97"/>
    </row>
    <row r="41" spans="1:11" hidden="1">
      <c r="A41" s="146"/>
      <c r="D41" s="146">
        <v>201</v>
      </c>
      <c r="F41" s="144"/>
      <c r="G41" s="97"/>
      <c r="H41" s="97"/>
      <c r="I41" s="97"/>
      <c r="J41" s="97"/>
      <c r="K41" s="97"/>
    </row>
    <row r="42" spans="1:11" hidden="1">
      <c r="A42" s="146"/>
      <c r="B42" s="146">
        <v>265</v>
      </c>
      <c r="F42" s="144"/>
      <c r="G42" s="97"/>
      <c r="H42" s="97"/>
      <c r="I42" s="97" t="s">
        <v>210</v>
      </c>
      <c r="J42" s="97" t="s">
        <v>336</v>
      </c>
      <c r="K42" s="97"/>
    </row>
    <row r="43" spans="1:11" hidden="1">
      <c r="A43" s="146"/>
      <c r="D43" s="146">
        <v>466</v>
      </c>
      <c r="F43" s="144"/>
      <c r="G43" s="97"/>
      <c r="H43" s="97"/>
      <c r="I43" s="97"/>
      <c r="J43" s="97"/>
      <c r="K43" s="97"/>
    </row>
    <row r="44" spans="1:11" hidden="1">
      <c r="A44" s="146"/>
      <c r="B44" s="146">
        <v>646</v>
      </c>
      <c r="F44" s="144"/>
      <c r="G44" s="97"/>
      <c r="H44" s="97"/>
      <c r="I44" s="97" t="s">
        <v>210</v>
      </c>
      <c r="J44" s="97" t="s">
        <v>336</v>
      </c>
      <c r="K44" s="97"/>
    </row>
    <row r="45" spans="1:11" hidden="1">
      <c r="A45" s="146"/>
      <c r="D45" s="147">
        <v>1112</v>
      </c>
      <c r="E45" s="147"/>
      <c r="F45" s="144"/>
      <c r="G45" s="97"/>
      <c r="H45" s="97"/>
      <c r="I45" s="97"/>
      <c r="J45" s="97"/>
      <c r="K45" s="97" t="s">
        <v>221</v>
      </c>
    </row>
    <row r="46" spans="1:11" hidden="1"/>
    <row r="47" spans="1:11" hidden="1"/>
    <row r="48" spans="1:11" hidden="1"/>
    <row r="51" spans="1:7">
      <c r="B51" s="151" t="s">
        <v>1325</v>
      </c>
      <c r="C51" s="151"/>
    </row>
    <row r="52" spans="1:7">
      <c r="B52" s="91" t="s">
        <v>933</v>
      </c>
      <c r="C52" s="91"/>
    </row>
    <row r="53" spans="1:7">
      <c r="B53" s="90" t="s">
        <v>894</v>
      </c>
      <c r="C53" s="91"/>
    </row>
    <row r="54" spans="1:7">
      <c r="B54" s="91" t="s">
        <v>934</v>
      </c>
      <c r="C54" s="91"/>
    </row>
    <row r="55" spans="1:7">
      <c r="B55" s="91" t="s">
        <v>896</v>
      </c>
      <c r="C55" s="91"/>
    </row>
    <row r="57" spans="1:7">
      <c r="B57" s="232" t="s">
        <v>2</v>
      </c>
      <c r="C57" s="232"/>
      <c r="D57" s="232" t="s">
        <v>3</v>
      </c>
      <c r="E57" s="233"/>
      <c r="F57" s="234" t="s">
        <v>1380</v>
      </c>
    </row>
    <row r="58" spans="1:7">
      <c r="B58" s="148"/>
      <c r="C58" s="148"/>
      <c r="D58" s="148"/>
    </row>
    <row r="59" spans="1:7">
      <c r="B59" s="150" t="s">
        <v>1327</v>
      </c>
      <c r="C59" s="149" t="s">
        <v>800</v>
      </c>
      <c r="D59" s="149" t="s">
        <v>1329</v>
      </c>
      <c r="E59" s="149" t="s">
        <v>801</v>
      </c>
    </row>
    <row r="60" spans="1:7">
      <c r="B60" s="150" t="s">
        <v>1326</v>
      </c>
      <c r="C60" s="149" t="s">
        <v>800</v>
      </c>
      <c r="D60" s="149" t="s">
        <v>1328</v>
      </c>
      <c r="E60" s="149" t="s">
        <v>801</v>
      </c>
    </row>
    <row r="61" spans="1:7">
      <c r="B61" s="150" t="s">
        <v>1323</v>
      </c>
      <c r="C61" s="149" t="s">
        <v>800</v>
      </c>
      <c r="D61" s="149" t="s">
        <v>1324</v>
      </c>
      <c r="E61" s="149" t="s">
        <v>801</v>
      </c>
    </row>
    <row r="62" spans="1:7">
      <c r="A62" s="141"/>
      <c r="B62" s="149" t="s">
        <v>1132</v>
      </c>
      <c r="C62" s="149" t="s">
        <v>800</v>
      </c>
      <c r="D62" s="149" t="s">
        <v>1133</v>
      </c>
      <c r="E62" s="149" t="s">
        <v>801</v>
      </c>
      <c r="F62" s="142" t="s">
        <v>1134</v>
      </c>
      <c r="G62" s="90"/>
    </row>
    <row r="63" spans="1:7">
      <c r="A63" s="141"/>
      <c r="B63" s="149" t="s">
        <v>1146</v>
      </c>
      <c r="C63" s="149" t="s">
        <v>800</v>
      </c>
      <c r="D63" s="149" t="s">
        <v>1147</v>
      </c>
      <c r="E63" s="149" t="s">
        <v>801</v>
      </c>
      <c r="F63" s="142" t="s">
        <v>1134</v>
      </c>
      <c r="G63" s="90"/>
    </row>
    <row r="64" spans="1:7">
      <c r="A64" s="141"/>
      <c r="B64" s="149" t="s">
        <v>1159</v>
      </c>
      <c r="C64" s="149" t="s">
        <v>800</v>
      </c>
      <c r="D64" s="149" t="s">
        <v>1160</v>
      </c>
      <c r="E64" s="149" t="s">
        <v>801</v>
      </c>
      <c r="F64" s="142"/>
      <c r="G64" s="90"/>
    </row>
    <row r="65" spans="1:9">
      <c r="A65" s="141"/>
      <c r="B65" s="149" t="s">
        <v>1174</v>
      </c>
      <c r="C65" s="149" t="s">
        <v>800</v>
      </c>
      <c r="D65" s="149" t="s">
        <v>1175</v>
      </c>
      <c r="E65" s="149" t="s">
        <v>801</v>
      </c>
      <c r="F65" s="142"/>
      <c r="G65" s="90"/>
    </row>
    <row r="66" spans="1:9">
      <c r="A66" s="141"/>
      <c r="B66" s="149" t="s">
        <v>1186</v>
      </c>
      <c r="C66" s="149" t="s">
        <v>800</v>
      </c>
      <c r="D66" s="149" t="s">
        <v>1187</v>
      </c>
      <c r="E66" s="149" t="s">
        <v>801</v>
      </c>
      <c r="F66" s="142"/>
      <c r="G66" s="90"/>
    </row>
    <row r="67" spans="1:9">
      <c r="A67" s="141"/>
      <c r="B67" s="149" t="s">
        <v>1198</v>
      </c>
      <c r="C67" s="149" t="s">
        <v>800</v>
      </c>
      <c r="D67" s="149" t="s">
        <v>1199</v>
      </c>
      <c r="E67" s="149" t="s">
        <v>801</v>
      </c>
      <c r="F67" s="142"/>
      <c r="G67" s="90"/>
    </row>
    <row r="68" spans="1:9">
      <c r="A68" s="141"/>
      <c r="B68" s="149" t="s">
        <v>1210</v>
      </c>
      <c r="C68" s="149" t="s">
        <v>800</v>
      </c>
      <c r="D68" s="149" t="s">
        <v>1211</v>
      </c>
      <c r="E68" s="149" t="s">
        <v>801</v>
      </c>
      <c r="F68" s="142" t="s">
        <v>1156</v>
      </c>
      <c r="G68" s="90"/>
    </row>
    <row r="69" spans="1:9">
      <c r="A69" s="141"/>
      <c r="B69" s="149" t="s">
        <v>1218</v>
      </c>
      <c r="C69" s="149" t="s">
        <v>800</v>
      </c>
      <c r="D69" s="149" t="s">
        <v>1222</v>
      </c>
      <c r="E69" s="149" t="s">
        <v>801</v>
      </c>
      <c r="F69" s="142"/>
      <c r="G69" s="90"/>
    </row>
    <row r="70" spans="1:9">
      <c r="A70" s="141"/>
      <c r="B70" s="149" t="s">
        <v>1233</v>
      </c>
      <c r="C70" s="149" t="s">
        <v>800</v>
      </c>
      <c r="D70" s="149" t="s">
        <v>1234</v>
      </c>
      <c r="E70" s="149" t="s">
        <v>801</v>
      </c>
      <c r="F70" s="142"/>
      <c r="G70" s="90"/>
    </row>
    <row r="71" spans="1:9">
      <c r="A71" s="141"/>
      <c r="B71" s="149" t="s">
        <v>1245</v>
      </c>
      <c r="C71" s="149" t="s">
        <v>800</v>
      </c>
      <c r="D71" s="149" t="s">
        <v>1246</v>
      </c>
      <c r="E71" s="149" t="s">
        <v>801</v>
      </c>
      <c r="F71" s="142"/>
      <c r="G71" s="90"/>
    </row>
    <row r="72" spans="1:9">
      <c r="A72" s="141"/>
      <c r="B72" s="149" t="s">
        <v>1257</v>
      </c>
      <c r="C72" s="149" t="s">
        <v>800</v>
      </c>
      <c r="D72" s="149" t="s">
        <v>1258</v>
      </c>
      <c r="E72" s="149" t="s">
        <v>801</v>
      </c>
      <c r="F72" s="142"/>
      <c r="G72" s="90"/>
    </row>
    <row r="73" spans="1:9">
      <c r="A73" s="141"/>
      <c r="B73" s="149" t="s">
        <v>1269</v>
      </c>
      <c r="C73" s="149" t="s">
        <v>800</v>
      </c>
      <c r="D73" s="149" t="s">
        <v>1270</v>
      </c>
      <c r="E73" s="149" t="s">
        <v>801</v>
      </c>
      <c r="F73" s="142"/>
      <c r="G73" s="90"/>
      <c r="H73" s="90"/>
      <c r="I73" s="90"/>
    </row>
    <row r="74" spans="1:9">
      <c r="B74" s="149" t="s">
        <v>1322</v>
      </c>
      <c r="C74" s="149" t="s">
        <v>800</v>
      </c>
      <c r="D74" s="149" t="s">
        <v>1321</v>
      </c>
      <c r="E74" s="149" t="s">
        <v>801</v>
      </c>
      <c r="F74" s="142" t="s">
        <v>1275</v>
      </c>
    </row>
    <row r="75" spans="1:9">
      <c r="C75" s="149"/>
      <c r="E75" s="149"/>
    </row>
    <row r="76" spans="1:9">
      <c r="C76" s="149"/>
    </row>
    <row r="77" spans="1:9">
      <c r="C77" s="149"/>
    </row>
  </sheetData>
  <mergeCells count="2">
    <mergeCell ref="K1:K2"/>
    <mergeCell ref="B1:F1"/>
  </mergeCells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F77"/>
  <sheetViews>
    <sheetView topLeftCell="A11" zoomScale="80" zoomScaleNormal="80" workbookViewId="0">
      <selection activeCell="B14" sqref="B14:C14"/>
    </sheetView>
  </sheetViews>
  <sheetFormatPr defaultRowHeight="15"/>
  <cols>
    <col min="1" max="1" width="8.28515625" style="134" bestFit="1" customWidth="1"/>
    <col min="2" max="2" width="19.85546875" style="135" bestFit="1" customWidth="1"/>
    <col min="3" max="3" width="18.7109375" style="135" bestFit="1" customWidth="1"/>
    <col min="4" max="4" width="14.7109375" style="136" hidden="1" customWidth="1"/>
    <col min="5" max="5" width="16.28515625" style="136" hidden="1" customWidth="1"/>
    <col min="6" max="6" width="21" style="137" bestFit="1" customWidth="1"/>
    <col min="7" max="16384" width="9.140625" style="131"/>
  </cols>
  <sheetData>
    <row r="1" spans="1:6" ht="15.75">
      <c r="A1" s="327" t="s">
        <v>1316</v>
      </c>
      <c r="B1" s="327"/>
      <c r="C1" s="327"/>
      <c r="D1" s="327"/>
      <c r="E1" s="327"/>
      <c r="F1" s="327"/>
    </row>
    <row r="2" spans="1:6">
      <c r="A2" s="328" t="s">
        <v>1115</v>
      </c>
      <c r="B2" s="329" t="s">
        <v>1116</v>
      </c>
      <c r="C2" s="329"/>
      <c r="D2" s="329"/>
      <c r="E2" s="329"/>
      <c r="F2" s="329" t="s">
        <v>1117</v>
      </c>
    </row>
    <row r="3" spans="1:6">
      <c r="A3" s="328"/>
      <c r="B3" s="132" t="s">
        <v>1118</v>
      </c>
      <c r="C3" s="132" t="s">
        <v>1119</v>
      </c>
      <c r="D3" s="133" t="s">
        <v>1120</v>
      </c>
      <c r="E3" s="133" t="s">
        <v>1121</v>
      </c>
      <c r="F3" s="329"/>
    </row>
    <row r="4" spans="1:6">
      <c r="A4" s="134">
        <v>0</v>
      </c>
      <c r="B4" s="138" t="s">
        <v>1122</v>
      </c>
      <c r="C4" s="138" t="s">
        <v>1123</v>
      </c>
      <c r="D4" s="136">
        <v>524921.30900000001</v>
      </c>
      <c r="E4" s="136">
        <v>6727742.5470000003</v>
      </c>
    </row>
    <row r="5" spans="1:6" hidden="1">
      <c r="A5" s="134">
        <v>1.7999999999999999E-2</v>
      </c>
      <c r="B5" s="138" t="s">
        <v>1124</v>
      </c>
      <c r="C5" s="138" t="s">
        <v>1125</v>
      </c>
      <c r="D5" s="136">
        <v>524920.98899999994</v>
      </c>
      <c r="E5" s="136">
        <v>6727760.3470000001</v>
      </c>
    </row>
    <row r="6" spans="1:6">
      <c r="A6" s="134">
        <v>4.9000000000000002E-2</v>
      </c>
      <c r="B6" s="138" t="s">
        <v>1126</v>
      </c>
      <c r="C6" s="138" t="s">
        <v>1127</v>
      </c>
      <c r="D6" s="136">
        <v>524911.19900000002</v>
      </c>
      <c r="E6" s="136">
        <v>6727789.6770000001</v>
      </c>
    </row>
    <row r="7" spans="1:6" hidden="1">
      <c r="A7" s="134">
        <v>6.9000000000000006E-2</v>
      </c>
      <c r="B7" s="138" t="s">
        <v>1128</v>
      </c>
      <c r="C7" s="138" t="s">
        <v>1129</v>
      </c>
      <c r="D7" s="136">
        <v>524903.09900000005</v>
      </c>
      <c r="E7" s="136">
        <v>6727808.1969999997</v>
      </c>
    </row>
    <row r="8" spans="1:6" hidden="1">
      <c r="A8" s="134">
        <v>0.09</v>
      </c>
      <c r="B8" s="138" t="s">
        <v>1130</v>
      </c>
      <c r="C8" s="138" t="s">
        <v>1131</v>
      </c>
      <c r="D8" s="136">
        <v>524893.52899999998</v>
      </c>
      <c r="E8" s="136">
        <v>6727827.0769999996</v>
      </c>
    </row>
    <row r="9" spans="1:6">
      <c r="A9" s="134">
        <v>0.11</v>
      </c>
      <c r="B9" s="138" t="s">
        <v>1132</v>
      </c>
      <c r="C9" s="138" t="s">
        <v>1133</v>
      </c>
      <c r="D9" s="136">
        <v>524885.679</v>
      </c>
      <c r="E9" s="136">
        <v>6727844.9270000001</v>
      </c>
      <c r="F9" s="137" t="s">
        <v>1134</v>
      </c>
    </row>
    <row r="10" spans="1:6" hidden="1">
      <c r="A10" s="134">
        <v>0.115</v>
      </c>
      <c r="B10" s="138" t="s">
        <v>1135</v>
      </c>
      <c r="C10" s="138" t="s">
        <v>1136</v>
      </c>
      <c r="D10" s="136">
        <v>524883.34900000005</v>
      </c>
      <c r="E10" s="136">
        <v>6727850.2170000002</v>
      </c>
    </row>
    <row r="11" spans="1:6">
      <c r="A11" s="134">
        <v>0.11799999999999999</v>
      </c>
      <c r="B11" s="138" t="s">
        <v>1137</v>
      </c>
      <c r="C11" s="138" t="s">
        <v>1138</v>
      </c>
      <c r="D11" s="136">
        <v>524882.10900000005</v>
      </c>
      <c r="E11" s="136">
        <v>6727852.8969999999</v>
      </c>
    </row>
    <row r="12" spans="1:6" hidden="1">
      <c r="A12" s="134">
        <v>0.12</v>
      </c>
      <c r="B12" s="138" t="s">
        <v>1139</v>
      </c>
      <c r="C12" s="138" t="s">
        <v>1140</v>
      </c>
      <c r="D12" s="136">
        <v>524882.46900000004</v>
      </c>
      <c r="E12" s="136">
        <v>6727854.9869999997</v>
      </c>
    </row>
    <row r="13" spans="1:6">
      <c r="A13" s="134">
        <v>0.122</v>
      </c>
      <c r="B13" s="138" t="s">
        <v>1141</v>
      </c>
      <c r="C13" s="138" t="s">
        <v>1142</v>
      </c>
      <c r="D13" s="136">
        <v>524883.32900000003</v>
      </c>
      <c r="E13" s="136">
        <v>6727856.1270000003</v>
      </c>
      <c r="F13" s="137" t="s">
        <v>1143</v>
      </c>
    </row>
    <row r="14" spans="1:6">
      <c r="A14" s="134">
        <v>0.14399999999999999</v>
      </c>
      <c r="B14" s="138" t="s">
        <v>1144</v>
      </c>
      <c r="C14" s="138" t="s">
        <v>1145</v>
      </c>
      <c r="D14" s="136">
        <v>524896.13899999997</v>
      </c>
      <c r="E14" s="136">
        <v>6727874.6969999997</v>
      </c>
    </row>
    <row r="15" spans="1:6">
      <c r="A15" s="134">
        <v>0.19900000000000001</v>
      </c>
      <c r="B15" s="138" t="s">
        <v>1146</v>
      </c>
      <c r="C15" s="138" t="s">
        <v>1147</v>
      </c>
      <c r="D15" s="136">
        <v>524929.11899999995</v>
      </c>
      <c r="E15" s="136">
        <v>6727918.1670000004</v>
      </c>
      <c r="F15" s="137" t="s">
        <v>1134</v>
      </c>
    </row>
    <row r="16" spans="1:6">
      <c r="A16" s="134">
        <v>0.20300000000000001</v>
      </c>
      <c r="B16" s="138" t="s">
        <v>1148</v>
      </c>
      <c r="C16" s="138" t="s">
        <v>1149</v>
      </c>
      <c r="D16" s="136">
        <v>524931.75899999996</v>
      </c>
      <c r="E16" s="136">
        <v>6727921.6969999997</v>
      </c>
    </row>
    <row r="17" spans="1:6" hidden="1">
      <c r="A17" s="134">
        <v>0.20699999999999999</v>
      </c>
      <c r="B17" s="138" t="s">
        <v>1150</v>
      </c>
      <c r="C17" s="138" t="s">
        <v>1151</v>
      </c>
      <c r="D17" s="136">
        <v>524934.16899999999</v>
      </c>
      <c r="E17" s="136">
        <v>6727924.8159999996</v>
      </c>
    </row>
    <row r="18" spans="1:6">
      <c r="A18" s="134">
        <v>0.21</v>
      </c>
      <c r="B18" s="138" t="s">
        <v>1152</v>
      </c>
      <c r="C18" s="138" t="s">
        <v>1153</v>
      </c>
      <c r="D18" s="136">
        <v>524935.75899999996</v>
      </c>
      <c r="E18" s="136">
        <v>6727926.8660000004</v>
      </c>
      <c r="F18" s="137" t="s">
        <v>1143</v>
      </c>
    </row>
    <row r="19" spans="1:6">
      <c r="A19" s="134">
        <v>0.221</v>
      </c>
      <c r="B19" s="138" t="s">
        <v>1154</v>
      </c>
      <c r="C19" s="138" t="s">
        <v>1155</v>
      </c>
      <c r="D19" s="136">
        <v>524942.49899999995</v>
      </c>
      <c r="E19" s="136">
        <v>6727935.8360000001</v>
      </c>
      <c r="F19" s="137" t="s">
        <v>1156</v>
      </c>
    </row>
    <row r="20" spans="1:6">
      <c r="A20" s="134">
        <v>0.32400000000000001</v>
      </c>
      <c r="B20" s="138" t="s">
        <v>1157</v>
      </c>
      <c r="C20" s="138" t="s">
        <v>1158</v>
      </c>
      <c r="D20" s="136">
        <v>525011.39899999998</v>
      </c>
      <c r="E20" s="136">
        <v>6728012.0760000004</v>
      </c>
    </row>
    <row r="21" spans="1:6">
      <c r="A21" s="134">
        <v>0.375</v>
      </c>
      <c r="B21" s="138" t="s">
        <v>1159</v>
      </c>
      <c r="C21" s="138" t="s">
        <v>1160</v>
      </c>
      <c r="D21" s="136">
        <v>525047.35900000005</v>
      </c>
      <c r="E21" s="136">
        <v>6728047.966</v>
      </c>
    </row>
    <row r="22" spans="1:6">
      <c r="A22" s="134">
        <v>0.45300000000000001</v>
      </c>
      <c r="B22" s="138" t="s">
        <v>1161</v>
      </c>
      <c r="C22" s="138" t="s">
        <v>1162</v>
      </c>
      <c r="D22" s="136">
        <v>525105.728</v>
      </c>
      <c r="E22" s="136">
        <v>6728099.9349999996</v>
      </c>
      <c r="F22" s="137" t="s">
        <v>1163</v>
      </c>
    </row>
    <row r="23" spans="1:6">
      <c r="A23" s="134">
        <v>0.46800000000000003</v>
      </c>
      <c r="B23" s="138" t="s">
        <v>1164</v>
      </c>
      <c r="C23" s="138" t="s">
        <v>1165</v>
      </c>
      <c r="D23" s="136">
        <v>525117.60800000001</v>
      </c>
      <c r="E23" s="136">
        <v>6728110.0049999999</v>
      </c>
      <c r="F23" s="137" t="s">
        <v>1166</v>
      </c>
    </row>
    <row r="24" spans="1:6">
      <c r="A24" s="134">
        <v>0.51300000000000001</v>
      </c>
      <c r="B24" s="138" t="s">
        <v>1167</v>
      </c>
      <c r="C24" s="138" t="s">
        <v>1168</v>
      </c>
      <c r="D24" s="136">
        <v>525150.92799999996</v>
      </c>
      <c r="E24" s="136">
        <v>6728139.2450000001</v>
      </c>
      <c r="F24" s="137" t="s">
        <v>1156</v>
      </c>
    </row>
    <row r="25" spans="1:6">
      <c r="A25" s="134">
        <v>0.51600000000000001</v>
      </c>
      <c r="B25" s="138" t="s">
        <v>1169</v>
      </c>
      <c r="C25" s="138" t="s">
        <v>1170</v>
      </c>
      <c r="D25" s="136">
        <v>525152.848</v>
      </c>
      <c r="E25" s="136">
        <v>6728141.5449999999</v>
      </c>
    </row>
    <row r="26" spans="1:6">
      <c r="A26" s="134">
        <v>0.51800000000000002</v>
      </c>
      <c r="B26" s="138" t="s">
        <v>1171</v>
      </c>
      <c r="C26" s="138" t="s">
        <v>1172</v>
      </c>
      <c r="D26" s="136">
        <v>525154.01800000004</v>
      </c>
      <c r="E26" s="136">
        <v>6728143.6449999996</v>
      </c>
      <c r="F26" s="137" t="s">
        <v>1173</v>
      </c>
    </row>
    <row r="27" spans="1:6" hidden="1">
      <c r="A27" s="134">
        <v>0.51900000000000002</v>
      </c>
      <c r="B27" s="138" t="s">
        <v>1174</v>
      </c>
      <c r="C27" s="138" t="s">
        <v>1175</v>
      </c>
      <c r="D27" s="136">
        <v>525153.02800000005</v>
      </c>
      <c r="E27" s="136">
        <v>6728143.8250000002</v>
      </c>
    </row>
    <row r="28" spans="1:6" hidden="1">
      <c r="A28" s="134">
        <v>0.52</v>
      </c>
      <c r="B28" s="138" t="s">
        <v>1176</v>
      </c>
      <c r="C28" s="138" t="s">
        <v>1177</v>
      </c>
      <c r="D28" s="136">
        <v>525152.33799999999</v>
      </c>
      <c r="E28" s="136">
        <v>6728143.5350000001</v>
      </c>
    </row>
    <row r="29" spans="1:6" hidden="1">
      <c r="A29" s="134">
        <v>0.52100000000000002</v>
      </c>
      <c r="B29" s="138" t="s">
        <v>1178</v>
      </c>
      <c r="C29" s="138" t="s">
        <v>1179</v>
      </c>
      <c r="D29" s="136">
        <v>525151.74800000002</v>
      </c>
      <c r="E29" s="136">
        <v>6728142.5350000001</v>
      </c>
    </row>
    <row r="30" spans="1:6" hidden="1">
      <c r="A30" s="134">
        <v>0.52200000000000002</v>
      </c>
      <c r="B30" s="138" t="s">
        <v>1180</v>
      </c>
      <c r="C30" s="138" t="s">
        <v>1181</v>
      </c>
      <c r="D30" s="136">
        <v>525151.48800000001</v>
      </c>
      <c r="E30" s="136">
        <v>6728141.7649999997</v>
      </c>
    </row>
    <row r="31" spans="1:6" hidden="1">
      <c r="A31" s="134">
        <v>0.52300000000000002</v>
      </c>
      <c r="B31" s="138" t="s">
        <v>1182</v>
      </c>
      <c r="C31" s="138" t="s">
        <v>1183</v>
      </c>
      <c r="D31" s="136">
        <v>525150.94799999997</v>
      </c>
      <c r="E31" s="136">
        <v>6728141.1150000002</v>
      </c>
    </row>
    <row r="32" spans="1:6" hidden="1">
      <c r="A32" s="134">
        <v>0.52400000000000002</v>
      </c>
      <c r="B32" s="138" t="s">
        <v>1184</v>
      </c>
      <c r="C32" s="138" t="s">
        <v>1185</v>
      </c>
      <c r="D32" s="136">
        <v>525150.23800000001</v>
      </c>
      <c r="E32" s="136">
        <v>6728140.7850000001</v>
      </c>
    </row>
    <row r="33" spans="1:6" hidden="1">
      <c r="A33" s="134">
        <v>0.52500000000000002</v>
      </c>
      <c r="B33" s="138" t="s">
        <v>1186</v>
      </c>
      <c r="C33" s="138" t="s">
        <v>1187</v>
      </c>
      <c r="D33" s="136">
        <v>525149.06799999997</v>
      </c>
      <c r="E33" s="136">
        <v>6728140.8250000002</v>
      </c>
    </row>
    <row r="34" spans="1:6" hidden="1">
      <c r="A34" s="134">
        <v>0.52600000000000002</v>
      </c>
      <c r="B34" s="138" t="s">
        <v>1188</v>
      </c>
      <c r="C34" s="138" t="s">
        <v>1189</v>
      </c>
      <c r="D34" s="136">
        <v>525148.29799999995</v>
      </c>
      <c r="E34" s="136">
        <v>6728141.5549999997</v>
      </c>
    </row>
    <row r="35" spans="1:6" hidden="1">
      <c r="A35" s="134">
        <v>0.52700000000000002</v>
      </c>
      <c r="B35" s="138" t="s">
        <v>1190</v>
      </c>
      <c r="C35" s="138" t="s">
        <v>1191</v>
      </c>
      <c r="D35" s="136">
        <v>525147.348</v>
      </c>
      <c r="E35" s="136">
        <v>6728141.8250000002</v>
      </c>
    </row>
    <row r="36" spans="1:6" hidden="1">
      <c r="A36" s="134">
        <v>0.52800000000000002</v>
      </c>
      <c r="B36" s="138" t="s">
        <v>1192</v>
      </c>
      <c r="C36" s="138" t="s">
        <v>1193</v>
      </c>
      <c r="D36" s="136">
        <v>525146.57799999998</v>
      </c>
      <c r="E36" s="136">
        <v>6728141.585</v>
      </c>
    </row>
    <row r="37" spans="1:6" hidden="1">
      <c r="A37" s="134">
        <v>0.52900000000000003</v>
      </c>
      <c r="B37" s="138" t="s">
        <v>1194</v>
      </c>
      <c r="C37" s="138" t="s">
        <v>1195</v>
      </c>
      <c r="D37" s="136">
        <v>525145.63800000004</v>
      </c>
      <c r="E37" s="136">
        <v>6728141.0350000001</v>
      </c>
    </row>
    <row r="38" spans="1:6" hidden="1">
      <c r="A38" s="134">
        <v>0.53</v>
      </c>
      <c r="B38" s="138" t="s">
        <v>1196</v>
      </c>
      <c r="C38" s="138" t="s">
        <v>1197</v>
      </c>
      <c r="D38" s="136">
        <v>525145.18799999997</v>
      </c>
      <c r="E38" s="136">
        <v>6728140.2949999999</v>
      </c>
    </row>
    <row r="39" spans="1:6" hidden="1">
      <c r="A39" s="134">
        <v>0.53200000000000003</v>
      </c>
      <c r="B39" s="138" t="s">
        <v>1198</v>
      </c>
      <c r="C39" s="138" t="s">
        <v>1199</v>
      </c>
      <c r="D39" s="136">
        <v>525143.87800000003</v>
      </c>
      <c r="E39" s="136">
        <v>6728138.7450000001</v>
      </c>
    </row>
    <row r="40" spans="1:6" hidden="1">
      <c r="A40" s="134">
        <v>0.53400000000000003</v>
      </c>
      <c r="B40" s="138" t="s">
        <v>1200</v>
      </c>
      <c r="C40" s="138" t="s">
        <v>1201</v>
      </c>
      <c r="D40" s="136">
        <v>525141.61800000002</v>
      </c>
      <c r="E40" s="136">
        <v>6728137.9550000001</v>
      </c>
    </row>
    <row r="41" spans="1:6">
      <c r="A41" s="134">
        <v>0.53600000000000003</v>
      </c>
      <c r="B41" s="138" t="s">
        <v>1202</v>
      </c>
      <c r="C41" s="138" t="s">
        <v>1203</v>
      </c>
      <c r="D41" s="136">
        <v>525139.67799999996</v>
      </c>
      <c r="E41" s="136">
        <v>6728138.2249999996</v>
      </c>
    </row>
    <row r="42" spans="1:6">
      <c r="A42" s="134">
        <v>0.56599999999999995</v>
      </c>
      <c r="B42" s="138" t="s">
        <v>1204</v>
      </c>
      <c r="C42" s="138" t="s">
        <v>1205</v>
      </c>
      <c r="D42" s="136">
        <v>525111.06799999997</v>
      </c>
      <c r="E42" s="136">
        <v>6728128.8550000004</v>
      </c>
      <c r="F42" s="137" t="s">
        <v>1163</v>
      </c>
    </row>
    <row r="43" spans="1:6">
      <c r="A43" s="134">
        <v>0.58299999999999996</v>
      </c>
      <c r="B43" s="138" t="s">
        <v>1206</v>
      </c>
      <c r="C43" s="138" t="s">
        <v>1207</v>
      </c>
      <c r="D43" s="136">
        <v>525095.35800000001</v>
      </c>
      <c r="E43" s="136">
        <v>6728123.0549999997</v>
      </c>
      <c r="F43" s="137" t="s">
        <v>1166</v>
      </c>
    </row>
    <row r="44" spans="1:6">
      <c r="A44" s="134">
        <v>0.80800000000000005</v>
      </c>
      <c r="B44" s="138" t="s">
        <v>1208</v>
      </c>
      <c r="C44" s="138" t="s">
        <v>1209</v>
      </c>
      <c r="D44" s="136">
        <v>524885.44900000002</v>
      </c>
      <c r="E44" s="136">
        <v>6728040.2259999998</v>
      </c>
      <c r="F44" s="137" t="s">
        <v>1134</v>
      </c>
    </row>
    <row r="45" spans="1:6">
      <c r="A45" s="134">
        <v>0.81699999999999995</v>
      </c>
      <c r="B45" s="138" t="s">
        <v>1210</v>
      </c>
      <c r="C45" s="138" t="s">
        <v>1211</v>
      </c>
      <c r="D45" s="136">
        <v>524877.31900000002</v>
      </c>
      <c r="E45" s="136">
        <v>6728037.5460000001</v>
      </c>
      <c r="F45" s="137" t="s">
        <v>1156</v>
      </c>
    </row>
    <row r="46" spans="1:6">
      <c r="A46" s="134">
        <v>0.82399999999999995</v>
      </c>
      <c r="B46" s="138" t="s">
        <v>1212</v>
      </c>
      <c r="C46" s="138" t="s">
        <v>1213</v>
      </c>
      <c r="D46" s="136">
        <v>524870.76899999997</v>
      </c>
      <c r="E46" s="136">
        <v>6728036.0360000003</v>
      </c>
    </row>
    <row r="47" spans="1:6">
      <c r="A47" s="134">
        <v>0.82599999999999996</v>
      </c>
      <c r="B47" s="138" t="s">
        <v>1214</v>
      </c>
      <c r="C47" s="138" t="s">
        <v>1215</v>
      </c>
      <c r="D47" s="136">
        <v>524868.88899999997</v>
      </c>
      <c r="E47" s="136">
        <v>6728035.8360000001</v>
      </c>
      <c r="F47" s="137" t="s">
        <v>1143</v>
      </c>
    </row>
    <row r="48" spans="1:6">
      <c r="A48" s="134">
        <v>0.873</v>
      </c>
      <c r="B48" s="138" t="s">
        <v>1216</v>
      </c>
      <c r="C48" s="138" t="s">
        <v>1217</v>
      </c>
      <c r="D48" s="136">
        <v>524821.89</v>
      </c>
      <c r="E48" s="136">
        <v>6728027.9859999996</v>
      </c>
    </row>
    <row r="49" spans="1:5" hidden="1">
      <c r="A49" s="134">
        <v>0.88400000000000001</v>
      </c>
      <c r="B49" s="138" t="s">
        <v>1218</v>
      </c>
      <c r="C49" s="138" t="s">
        <v>1219</v>
      </c>
      <c r="D49" s="136">
        <v>524810.84</v>
      </c>
      <c r="E49" s="136">
        <v>6728026.2659999998</v>
      </c>
    </row>
    <row r="50" spans="1:5" hidden="1">
      <c r="A50" s="134">
        <v>0.89200000000000002</v>
      </c>
      <c r="B50" s="138" t="s">
        <v>1220</v>
      </c>
      <c r="C50" s="138" t="s">
        <v>1221</v>
      </c>
      <c r="D50" s="136">
        <v>524803.35</v>
      </c>
      <c r="E50" s="136">
        <v>6728025.7460000003</v>
      </c>
    </row>
    <row r="51" spans="1:5" hidden="1">
      <c r="A51" s="134">
        <v>0.89700000000000002</v>
      </c>
      <c r="B51" s="138" t="s">
        <v>1218</v>
      </c>
      <c r="C51" s="138" t="s">
        <v>1222</v>
      </c>
      <c r="D51" s="136">
        <v>524797.96</v>
      </c>
      <c r="E51" s="136">
        <v>6728026.176</v>
      </c>
    </row>
    <row r="52" spans="1:5" hidden="1">
      <c r="A52" s="134">
        <v>0.90400000000000003</v>
      </c>
      <c r="B52" s="138" t="s">
        <v>1223</v>
      </c>
      <c r="C52" s="138" t="s">
        <v>1224</v>
      </c>
      <c r="D52" s="136">
        <v>524791.51</v>
      </c>
      <c r="E52" s="136">
        <v>6728027.6359999999</v>
      </c>
    </row>
    <row r="53" spans="1:5" hidden="1">
      <c r="A53" s="134">
        <v>0.91500000000000004</v>
      </c>
      <c r="B53" s="138" t="s">
        <v>1225</v>
      </c>
      <c r="C53" s="138" t="s">
        <v>1226</v>
      </c>
      <c r="D53" s="136">
        <v>524780.62</v>
      </c>
      <c r="E53" s="136">
        <v>6728030.3660000004</v>
      </c>
    </row>
    <row r="54" spans="1:5">
      <c r="A54" s="134">
        <v>0.92600000000000005</v>
      </c>
      <c r="B54" s="138" t="s">
        <v>1227</v>
      </c>
      <c r="C54" s="138" t="s">
        <v>1228</v>
      </c>
      <c r="D54" s="136">
        <v>524770.02</v>
      </c>
      <c r="E54" s="136">
        <v>6728033.4759999998</v>
      </c>
    </row>
    <row r="55" spans="1:5" hidden="1">
      <c r="A55" s="134">
        <v>0.94099999999999995</v>
      </c>
      <c r="B55" s="138" t="s">
        <v>1229</v>
      </c>
      <c r="C55" s="138" t="s">
        <v>1230</v>
      </c>
      <c r="D55" s="136">
        <v>524756.98</v>
      </c>
      <c r="E55" s="136">
        <v>6728040.0659999996</v>
      </c>
    </row>
    <row r="56" spans="1:5" hidden="1">
      <c r="A56" s="134">
        <v>0.94399999999999995</v>
      </c>
      <c r="B56" s="138" t="s">
        <v>1231</v>
      </c>
      <c r="C56" s="138" t="s">
        <v>1232</v>
      </c>
      <c r="D56" s="136">
        <v>524754.26</v>
      </c>
      <c r="E56" s="136">
        <v>6728041.676</v>
      </c>
    </row>
    <row r="57" spans="1:5" hidden="1">
      <c r="A57" s="134">
        <v>0.94899999999999995</v>
      </c>
      <c r="B57" s="138" t="s">
        <v>1233</v>
      </c>
      <c r="C57" s="138" t="s">
        <v>1234</v>
      </c>
      <c r="D57" s="136">
        <v>524749.93000000005</v>
      </c>
      <c r="E57" s="136">
        <v>6728044.3360000001</v>
      </c>
    </row>
    <row r="58" spans="1:5">
      <c r="A58" s="134">
        <v>0.96799999999999997</v>
      </c>
      <c r="B58" s="138" t="s">
        <v>1235</v>
      </c>
      <c r="C58" s="138" t="s">
        <v>1236</v>
      </c>
      <c r="D58" s="136">
        <v>524734.67000000004</v>
      </c>
      <c r="E58" s="136">
        <v>6728055.2960000001</v>
      </c>
    </row>
    <row r="59" spans="1:5" hidden="1">
      <c r="A59" s="134">
        <v>0.995</v>
      </c>
      <c r="B59" s="138" t="s">
        <v>1237</v>
      </c>
      <c r="C59" s="138" t="s">
        <v>1238</v>
      </c>
      <c r="D59" s="136">
        <v>524715.17000000004</v>
      </c>
      <c r="E59" s="136">
        <v>6728073.9560000002</v>
      </c>
    </row>
    <row r="60" spans="1:5" hidden="1">
      <c r="A60" s="134">
        <v>1.056</v>
      </c>
      <c r="B60" s="138" t="s">
        <v>1239</v>
      </c>
      <c r="C60" s="138" t="s">
        <v>1240</v>
      </c>
      <c r="D60" s="136">
        <v>524675.63</v>
      </c>
      <c r="E60" s="136">
        <v>6728120.2659999998</v>
      </c>
    </row>
    <row r="61" spans="1:5" hidden="1">
      <c r="A61" s="134">
        <v>1.0840000000000001</v>
      </c>
      <c r="B61" s="138" t="s">
        <v>1241</v>
      </c>
      <c r="C61" s="138" t="s">
        <v>1242</v>
      </c>
      <c r="D61" s="136">
        <v>524656.93099999998</v>
      </c>
      <c r="E61" s="136">
        <v>6728141.2060000002</v>
      </c>
    </row>
    <row r="62" spans="1:5" hidden="1">
      <c r="A62" s="134">
        <v>1.0960000000000001</v>
      </c>
      <c r="B62" s="138" t="s">
        <v>1243</v>
      </c>
      <c r="C62" s="138" t="s">
        <v>1244</v>
      </c>
      <c r="D62" s="136">
        <v>524649.58100000001</v>
      </c>
      <c r="E62" s="136">
        <v>6728151.0259999996</v>
      </c>
    </row>
    <row r="63" spans="1:5">
      <c r="A63" s="134">
        <v>1.115</v>
      </c>
      <c r="B63" s="138" t="s">
        <v>1245</v>
      </c>
      <c r="C63" s="138" t="s">
        <v>1246</v>
      </c>
      <c r="D63" s="136">
        <v>524639.99100000004</v>
      </c>
      <c r="E63" s="136">
        <v>6728167.3150000004</v>
      </c>
    </row>
    <row r="64" spans="1:5" hidden="1">
      <c r="A64" s="134">
        <v>1.133</v>
      </c>
      <c r="B64" s="138" t="s">
        <v>1247</v>
      </c>
      <c r="C64" s="138" t="s">
        <v>1248</v>
      </c>
      <c r="D64" s="136">
        <v>524632.89099999995</v>
      </c>
      <c r="E64" s="136">
        <v>6728184.1150000002</v>
      </c>
    </row>
    <row r="65" spans="1:6" hidden="1">
      <c r="A65" s="134">
        <v>1.1479999999999999</v>
      </c>
      <c r="B65" s="138" t="s">
        <v>1249</v>
      </c>
      <c r="C65" s="138" t="s">
        <v>1250</v>
      </c>
      <c r="D65" s="136">
        <v>524629.03099999996</v>
      </c>
      <c r="E65" s="136">
        <v>6728198.7949999999</v>
      </c>
    </row>
    <row r="66" spans="1:6" hidden="1">
      <c r="A66" s="134">
        <v>1.163</v>
      </c>
      <c r="B66" s="138" t="s">
        <v>1251</v>
      </c>
      <c r="C66" s="138" t="s">
        <v>1252</v>
      </c>
      <c r="D66" s="136">
        <v>524626.47100000002</v>
      </c>
      <c r="E66" s="136">
        <v>6728213.6349999998</v>
      </c>
    </row>
    <row r="67" spans="1:6">
      <c r="A67" s="134">
        <v>1.177</v>
      </c>
      <c r="B67" s="138" t="s">
        <v>1253</v>
      </c>
      <c r="C67" s="138" t="s">
        <v>1254</v>
      </c>
      <c r="D67" s="136">
        <v>524624.69099999999</v>
      </c>
      <c r="E67" s="136">
        <v>6728226.8949999996</v>
      </c>
    </row>
    <row r="68" spans="1:6" hidden="1">
      <c r="A68" s="134">
        <v>1.1910000000000001</v>
      </c>
      <c r="B68" s="138" t="s">
        <v>1255</v>
      </c>
      <c r="C68" s="138" t="s">
        <v>1256</v>
      </c>
      <c r="D68" s="136">
        <v>524623.68099999998</v>
      </c>
      <c r="E68" s="136">
        <v>6728241.0750000002</v>
      </c>
    </row>
    <row r="69" spans="1:6" hidden="1">
      <c r="A69" s="134">
        <v>1.208</v>
      </c>
      <c r="B69" s="138" t="s">
        <v>1257</v>
      </c>
      <c r="C69" s="138" t="s">
        <v>1258</v>
      </c>
      <c r="D69" s="136">
        <v>524625.18099999998</v>
      </c>
      <c r="E69" s="136">
        <v>6728257.4550000001</v>
      </c>
    </row>
    <row r="70" spans="1:6">
      <c r="A70" s="134">
        <v>1.2210000000000001</v>
      </c>
      <c r="B70" s="138" t="s">
        <v>1259</v>
      </c>
      <c r="C70" s="138" t="s">
        <v>1260</v>
      </c>
      <c r="D70" s="136">
        <v>524627.27099999995</v>
      </c>
      <c r="E70" s="136">
        <v>6728270.6449999996</v>
      </c>
    </row>
    <row r="71" spans="1:6" hidden="1">
      <c r="A71" s="134">
        <v>1.2470000000000001</v>
      </c>
      <c r="B71" s="138" t="s">
        <v>1261</v>
      </c>
      <c r="C71" s="138" t="s">
        <v>1262</v>
      </c>
      <c r="D71" s="136">
        <v>524633.951</v>
      </c>
      <c r="E71" s="136">
        <v>6728295.7350000003</v>
      </c>
    </row>
    <row r="72" spans="1:6">
      <c r="A72" s="134">
        <v>1.2689999999999999</v>
      </c>
      <c r="B72" s="138" t="s">
        <v>1263</v>
      </c>
      <c r="C72" s="138" t="s">
        <v>1264</v>
      </c>
      <c r="D72" s="136">
        <v>524642.60100000002</v>
      </c>
      <c r="E72" s="136">
        <v>6728316.6150000002</v>
      </c>
    </row>
    <row r="73" spans="1:6" hidden="1">
      <c r="A73" s="134">
        <v>1.294</v>
      </c>
      <c r="B73" s="138" t="s">
        <v>1265</v>
      </c>
      <c r="C73" s="138" t="s">
        <v>1266</v>
      </c>
      <c r="D73" s="136">
        <v>524653.69099999999</v>
      </c>
      <c r="E73" s="136">
        <v>6728338.7450000001</v>
      </c>
    </row>
    <row r="74" spans="1:6">
      <c r="A74" s="134">
        <v>1.323</v>
      </c>
      <c r="B74" s="138" t="s">
        <v>1267</v>
      </c>
      <c r="C74" s="138" t="s">
        <v>1268</v>
      </c>
      <c r="D74" s="136">
        <v>524672.38100000005</v>
      </c>
      <c r="E74" s="136">
        <v>6728360.4139999999</v>
      </c>
    </row>
    <row r="75" spans="1:6" hidden="1">
      <c r="A75" s="134">
        <v>1.3480000000000001</v>
      </c>
      <c r="B75" s="138" t="s">
        <v>1269</v>
      </c>
      <c r="C75" s="138" t="s">
        <v>1270</v>
      </c>
      <c r="D75" s="136">
        <v>524690.73100000003</v>
      </c>
      <c r="E75" s="136">
        <v>6728377.4840000002</v>
      </c>
    </row>
    <row r="76" spans="1:6">
      <c r="A76" s="134">
        <v>1.3720000000000001</v>
      </c>
      <c r="B76" s="138" t="s">
        <v>1271</v>
      </c>
      <c r="C76" s="138" t="s">
        <v>1272</v>
      </c>
      <c r="D76" s="136">
        <v>524709.12</v>
      </c>
      <c r="E76" s="136">
        <v>6728393.2640000004</v>
      </c>
    </row>
    <row r="77" spans="1:6">
      <c r="A77" s="134">
        <v>1.54</v>
      </c>
      <c r="B77" s="138" t="s">
        <v>1273</v>
      </c>
      <c r="C77" s="138" t="s">
        <v>1274</v>
      </c>
      <c r="D77" s="136">
        <v>524838.29</v>
      </c>
      <c r="E77" s="136">
        <v>6728500.1239999998</v>
      </c>
      <c r="F77" s="137" t="s">
        <v>1275</v>
      </c>
    </row>
  </sheetData>
  <mergeCells count="4">
    <mergeCell ref="A1:F1"/>
    <mergeCell ref="A2:A3"/>
    <mergeCell ref="B2:E2"/>
    <mergeCell ref="F2:F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workbookViewId="0">
      <selection activeCell="C58" sqref="C58:D84"/>
    </sheetView>
  </sheetViews>
  <sheetFormatPr defaultRowHeight="12.75"/>
  <cols>
    <col min="1" max="1" width="15.42578125" style="127" bestFit="1" customWidth="1"/>
    <col min="2" max="2" width="12.7109375" bestFit="1" customWidth="1"/>
    <col min="3" max="3" width="2.28515625" bestFit="1" customWidth="1"/>
    <col min="4" max="4" width="12.42578125" bestFit="1" customWidth="1"/>
    <col min="5" max="5" width="9.5703125" style="130" hidden="1" customWidth="1"/>
    <col min="6" max="6" width="10.5703125" style="130" hidden="1" customWidth="1"/>
    <col min="7" max="7" width="2.85546875" style="130" bestFit="1" customWidth="1"/>
    <col min="8" max="8" width="38.7109375" style="129" bestFit="1" customWidth="1"/>
  </cols>
  <sheetData>
    <row r="1" spans="1:8" ht="15">
      <c r="A1" s="156"/>
      <c r="B1" s="336" t="s">
        <v>1317</v>
      </c>
      <c r="C1" s="337"/>
      <c r="D1" s="337"/>
      <c r="E1" s="337"/>
      <c r="F1" s="337"/>
      <c r="G1" s="337"/>
      <c r="H1" s="338"/>
    </row>
    <row r="2" spans="1:8">
      <c r="A2" s="330"/>
      <c r="B2" s="333" t="s">
        <v>1116</v>
      </c>
      <c r="C2" s="334"/>
      <c r="D2" s="334"/>
      <c r="E2" s="334"/>
      <c r="F2" s="334"/>
      <c r="G2" s="335"/>
      <c r="H2" s="332" t="s">
        <v>1117</v>
      </c>
    </row>
    <row r="3" spans="1:8">
      <c r="A3" s="331"/>
      <c r="B3" s="152" t="s">
        <v>2</v>
      </c>
      <c r="C3" s="152" t="s">
        <v>800</v>
      </c>
      <c r="D3" s="152" t="s">
        <v>3</v>
      </c>
      <c r="E3" s="125" t="s">
        <v>1120</v>
      </c>
      <c r="F3" s="125" t="s">
        <v>1121</v>
      </c>
      <c r="G3" s="154" t="s">
        <v>801</v>
      </c>
      <c r="H3" s="332"/>
    </row>
    <row r="4" spans="1:8">
      <c r="A4" s="126"/>
      <c r="B4" s="127" t="s">
        <v>1171</v>
      </c>
      <c r="C4" s="153" t="s">
        <v>800</v>
      </c>
      <c r="D4" s="127" t="s">
        <v>1172</v>
      </c>
      <c r="E4" s="128">
        <v>525154.01800000004</v>
      </c>
      <c r="F4" s="128">
        <v>6728143.6449999996</v>
      </c>
      <c r="G4" s="155" t="s">
        <v>801</v>
      </c>
      <c r="H4" s="129" t="s">
        <v>1173</v>
      </c>
    </row>
    <row r="5" spans="1:8">
      <c r="A5" s="126"/>
      <c r="B5" s="127" t="s">
        <v>1276</v>
      </c>
      <c r="C5" s="153" t="s">
        <v>800</v>
      </c>
      <c r="D5" s="127" t="s">
        <v>1277</v>
      </c>
      <c r="E5" s="128">
        <v>525155.55799999996</v>
      </c>
      <c r="F5" s="128">
        <v>6728181.6950000003</v>
      </c>
      <c r="G5" s="155" t="s">
        <v>801</v>
      </c>
    </row>
    <row r="6" spans="1:8">
      <c r="A6" s="126"/>
      <c r="B6" s="127" t="s">
        <v>1278</v>
      </c>
      <c r="C6" s="153" t="s">
        <v>800</v>
      </c>
      <c r="D6" s="127" t="s">
        <v>1279</v>
      </c>
      <c r="E6" s="128">
        <v>525167.67799999996</v>
      </c>
      <c r="F6" s="128">
        <v>6728247.8150000004</v>
      </c>
      <c r="G6" s="155" t="s">
        <v>801</v>
      </c>
    </row>
    <row r="7" spans="1:8">
      <c r="A7" s="126"/>
      <c r="B7" s="127" t="s">
        <v>1280</v>
      </c>
      <c r="C7" s="153" t="s">
        <v>800</v>
      </c>
      <c r="D7" s="127" t="s">
        <v>1281</v>
      </c>
      <c r="E7" s="128">
        <v>525214.90800000005</v>
      </c>
      <c r="F7" s="128">
        <v>6728293.4040000001</v>
      </c>
      <c r="G7" s="155" t="s">
        <v>801</v>
      </c>
    </row>
    <row r="8" spans="1:8">
      <c r="A8" s="126"/>
      <c r="B8" s="127" t="s">
        <v>1282</v>
      </c>
      <c r="C8" s="153" t="s">
        <v>800</v>
      </c>
      <c r="D8" s="127" t="s">
        <v>1283</v>
      </c>
      <c r="E8" s="128">
        <v>525267.00800000003</v>
      </c>
      <c r="F8" s="128">
        <v>6728310.9139999999</v>
      </c>
      <c r="G8" s="155" t="s">
        <v>801</v>
      </c>
    </row>
    <row r="9" spans="1:8">
      <c r="A9" s="126"/>
      <c r="B9" s="127" t="s">
        <v>1284</v>
      </c>
      <c r="C9" s="153" t="s">
        <v>800</v>
      </c>
      <c r="D9" s="127" t="s">
        <v>1285</v>
      </c>
      <c r="E9" s="128">
        <v>525293.79700000002</v>
      </c>
      <c r="F9" s="128">
        <v>6728313.3140000002</v>
      </c>
      <c r="G9" s="155" t="s">
        <v>801</v>
      </c>
    </row>
    <row r="10" spans="1:8">
      <c r="A10" s="126"/>
      <c r="B10" s="127" t="s">
        <v>1286</v>
      </c>
      <c r="C10" s="153" t="s">
        <v>800</v>
      </c>
      <c r="D10" s="127" t="s">
        <v>1287</v>
      </c>
      <c r="E10" s="128">
        <v>525297.11699999997</v>
      </c>
      <c r="F10" s="128">
        <v>6728314.4139999999</v>
      </c>
      <c r="G10" s="155" t="s">
        <v>801</v>
      </c>
    </row>
    <row r="11" spans="1:8">
      <c r="A11" s="126"/>
      <c r="B11" s="127" t="s">
        <v>1288</v>
      </c>
      <c r="C11" s="153" t="s">
        <v>800</v>
      </c>
      <c r="D11" s="127" t="s">
        <v>1289</v>
      </c>
      <c r="E11" s="128">
        <v>525295.59699999995</v>
      </c>
      <c r="F11" s="128">
        <v>6728317.4539999999</v>
      </c>
      <c r="G11" s="155" t="s">
        <v>801</v>
      </c>
    </row>
    <row r="12" spans="1:8">
      <c r="A12" s="126"/>
      <c r="B12" s="127" t="s">
        <v>1290</v>
      </c>
      <c r="C12" s="153" t="s">
        <v>800</v>
      </c>
      <c r="D12" s="127" t="s">
        <v>1291</v>
      </c>
      <c r="E12" s="128">
        <v>525253.77800000005</v>
      </c>
      <c r="F12" s="128">
        <v>6728311.4440000001</v>
      </c>
      <c r="G12" s="155" t="s">
        <v>801</v>
      </c>
    </row>
    <row r="13" spans="1:8">
      <c r="A13" s="126"/>
      <c r="B13" s="127" t="s">
        <v>1292</v>
      </c>
      <c r="C13" s="153" t="s">
        <v>800</v>
      </c>
      <c r="D13" s="127" t="s">
        <v>1293</v>
      </c>
      <c r="E13" s="128">
        <v>525183.85800000001</v>
      </c>
      <c r="F13" s="128">
        <v>6728307.6040000003</v>
      </c>
      <c r="G13" s="155" t="s">
        <v>801</v>
      </c>
    </row>
    <row r="14" spans="1:8">
      <c r="A14" s="126"/>
      <c r="B14" s="127" t="s">
        <v>1294</v>
      </c>
      <c r="C14" s="153" t="s">
        <v>800</v>
      </c>
      <c r="D14" s="127" t="s">
        <v>1295</v>
      </c>
      <c r="E14" s="128">
        <v>525146.098</v>
      </c>
      <c r="F14" s="128">
        <v>6728326.9740000004</v>
      </c>
      <c r="G14" s="155" t="s">
        <v>801</v>
      </c>
    </row>
    <row r="15" spans="1:8">
      <c r="A15" s="126"/>
      <c r="B15" s="127" t="s">
        <v>1296</v>
      </c>
      <c r="C15" s="153" t="s">
        <v>800</v>
      </c>
      <c r="D15" s="127" t="s">
        <v>1297</v>
      </c>
      <c r="E15" s="128">
        <v>525122.41799999995</v>
      </c>
      <c r="F15" s="128">
        <v>6728374.4539999999</v>
      </c>
      <c r="G15" s="155" t="s">
        <v>801</v>
      </c>
    </row>
    <row r="16" spans="1:8">
      <c r="A16" s="126"/>
      <c r="B16" s="127" t="s">
        <v>1298</v>
      </c>
      <c r="C16" s="153" t="s">
        <v>800</v>
      </c>
      <c r="D16" s="127" t="s">
        <v>1299</v>
      </c>
      <c r="E16" s="128">
        <v>525109.13800000004</v>
      </c>
      <c r="F16" s="128">
        <v>6728415.784</v>
      </c>
      <c r="G16" s="155" t="s">
        <v>801</v>
      </c>
    </row>
    <row r="17" spans="1:8">
      <c r="A17" s="126"/>
      <c r="B17" s="127" t="s">
        <v>1300</v>
      </c>
      <c r="C17" s="153" t="s">
        <v>800</v>
      </c>
      <c r="D17" s="127" t="s">
        <v>1301</v>
      </c>
      <c r="E17" s="128">
        <v>526482.11300000001</v>
      </c>
      <c r="F17" s="128">
        <v>6730975.1200000001</v>
      </c>
      <c r="G17" s="155" t="s">
        <v>801</v>
      </c>
    </row>
    <row r="18" spans="1:8">
      <c r="A18" s="126"/>
      <c r="B18" s="127" t="s">
        <v>1302</v>
      </c>
      <c r="C18" s="153" t="s">
        <v>800</v>
      </c>
      <c r="D18" s="127" t="s">
        <v>1303</v>
      </c>
      <c r="E18" s="128">
        <v>527658.81900000002</v>
      </c>
      <c r="F18" s="128">
        <v>6733232.4970000004</v>
      </c>
      <c r="G18" s="155" t="s">
        <v>801</v>
      </c>
    </row>
    <row r="19" spans="1:8">
      <c r="A19" s="126"/>
      <c r="B19" s="127" t="s">
        <v>1304</v>
      </c>
      <c r="C19" s="153" t="s">
        <v>800</v>
      </c>
      <c r="D19" s="127" t="s">
        <v>1305</v>
      </c>
      <c r="E19" s="128">
        <v>527553.68900000001</v>
      </c>
      <c r="F19" s="128">
        <v>6733323.7070000004</v>
      </c>
      <c r="G19" s="155" t="s">
        <v>801</v>
      </c>
    </row>
    <row r="20" spans="1:8">
      <c r="A20" s="126"/>
      <c r="B20" s="127" t="s">
        <v>1306</v>
      </c>
      <c r="C20" s="153" t="s">
        <v>800</v>
      </c>
      <c r="D20" s="127" t="s">
        <v>1307</v>
      </c>
      <c r="E20" s="128">
        <v>527521.43999999994</v>
      </c>
      <c r="F20" s="128">
        <v>6733359.5769999996</v>
      </c>
      <c r="G20" s="155" t="s">
        <v>801</v>
      </c>
    </row>
    <row r="21" spans="1:8">
      <c r="A21" s="126"/>
      <c r="B21" s="127" t="s">
        <v>1308</v>
      </c>
      <c r="C21" s="153" t="s">
        <v>800</v>
      </c>
      <c r="D21" s="127" t="s">
        <v>1309</v>
      </c>
      <c r="E21" s="128">
        <v>527497.47</v>
      </c>
      <c r="F21" s="128">
        <v>6733386.6469999999</v>
      </c>
      <c r="G21" s="155" t="s">
        <v>801</v>
      </c>
    </row>
    <row r="22" spans="1:8">
      <c r="A22" s="126"/>
      <c r="B22" s="127" t="s">
        <v>1310</v>
      </c>
      <c r="C22" s="153" t="s">
        <v>800</v>
      </c>
      <c r="D22" s="127" t="s">
        <v>1311</v>
      </c>
      <c r="E22" s="128">
        <v>527466.82999999996</v>
      </c>
      <c r="F22" s="128">
        <v>6733415.3559999997</v>
      </c>
      <c r="G22" s="155" t="s">
        <v>801</v>
      </c>
    </row>
    <row r="23" spans="1:8">
      <c r="A23" s="126"/>
      <c r="B23" s="127" t="s">
        <v>1312</v>
      </c>
      <c r="C23" s="153" t="s">
        <v>800</v>
      </c>
      <c r="D23" s="127" t="s">
        <v>1313</v>
      </c>
      <c r="E23" s="128">
        <v>527429.81000000006</v>
      </c>
      <c r="F23" s="128">
        <v>6733445.3859999999</v>
      </c>
      <c r="G23" s="155" t="s">
        <v>801</v>
      </c>
      <c r="H23" s="129" t="s">
        <v>1314</v>
      </c>
    </row>
  </sheetData>
  <mergeCells count="4">
    <mergeCell ref="A2:A3"/>
    <mergeCell ref="H2:H3"/>
    <mergeCell ref="B2:G2"/>
    <mergeCell ref="B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9"/>
  <sheetViews>
    <sheetView topLeftCell="A311" zoomScale="80" zoomScaleNormal="80" workbookViewId="0">
      <selection activeCell="Q344" sqref="Q344"/>
    </sheetView>
  </sheetViews>
  <sheetFormatPr defaultRowHeight="12.75"/>
  <cols>
    <col min="1" max="1" width="5.42578125" bestFit="1" customWidth="1"/>
    <col min="2" max="2" width="38.7109375" bestFit="1" customWidth="1"/>
    <col min="3" max="3" width="13.140625" customWidth="1"/>
    <col min="4" max="4" width="12.85546875" bestFit="1" customWidth="1"/>
    <col min="5" max="5" width="8" bestFit="1" customWidth="1"/>
    <col min="6" max="6" width="10.7109375" bestFit="1" customWidth="1"/>
    <col min="7" max="8" width="11.5703125" bestFit="1" customWidth="1"/>
    <col min="9" max="9" width="5.7109375" bestFit="1" customWidth="1"/>
    <col min="10" max="10" width="11.28515625" bestFit="1" customWidth="1"/>
    <col min="11" max="11" width="36" bestFit="1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 ht="15">
      <c r="A3" s="7">
        <v>0</v>
      </c>
      <c r="B3" s="7" t="s">
        <v>359</v>
      </c>
      <c r="C3" s="7" t="s">
        <v>360</v>
      </c>
      <c r="D3" s="7" t="s">
        <v>361</v>
      </c>
      <c r="E3" s="7"/>
      <c r="F3" s="7"/>
      <c r="G3" s="7"/>
      <c r="H3" s="7">
        <v>0</v>
      </c>
      <c r="I3" s="7"/>
      <c r="J3" s="1"/>
      <c r="K3" s="7" t="s">
        <v>16</v>
      </c>
    </row>
    <row r="4" spans="1:11" ht="15">
      <c r="A4" s="7"/>
      <c r="B4" s="7"/>
      <c r="C4" s="7"/>
      <c r="D4" s="7"/>
      <c r="E4" s="7">
        <v>194.05699999999999</v>
      </c>
      <c r="F4" s="7"/>
      <c r="G4" s="7">
        <v>8</v>
      </c>
      <c r="H4" s="7"/>
      <c r="I4" s="7" t="s">
        <v>17</v>
      </c>
      <c r="J4" s="1" t="s">
        <v>338</v>
      </c>
      <c r="K4" s="7"/>
    </row>
    <row r="5" spans="1:11" ht="15">
      <c r="A5" s="7">
        <v>1</v>
      </c>
      <c r="B5" s="7" t="s">
        <v>362</v>
      </c>
      <c r="C5" s="7" t="s">
        <v>363</v>
      </c>
      <c r="D5" s="7" t="s">
        <v>364</v>
      </c>
      <c r="E5" s="7"/>
      <c r="F5" s="7">
        <v>128.03</v>
      </c>
      <c r="G5" s="7"/>
      <c r="H5" s="7">
        <v>8</v>
      </c>
      <c r="I5" s="7"/>
      <c r="J5" s="1"/>
      <c r="K5" s="7" t="s">
        <v>252</v>
      </c>
    </row>
    <row r="6" spans="1:11" ht="15">
      <c r="A6" s="7"/>
      <c r="B6" s="7"/>
      <c r="C6" s="7"/>
      <c r="D6" s="7"/>
      <c r="E6" s="7">
        <v>322.08300000000003</v>
      </c>
      <c r="F6" s="7"/>
      <c r="G6" s="7">
        <v>42</v>
      </c>
      <c r="H6" s="7"/>
      <c r="I6" s="7" t="s">
        <v>17</v>
      </c>
      <c r="J6" s="1" t="s">
        <v>338</v>
      </c>
      <c r="K6" s="7"/>
    </row>
    <row r="7" spans="1:11" ht="15">
      <c r="A7" s="7">
        <v>2</v>
      </c>
      <c r="B7" s="7" t="s">
        <v>365</v>
      </c>
      <c r="C7" s="7" t="s">
        <v>366</v>
      </c>
      <c r="D7" s="7" t="s">
        <v>367</v>
      </c>
      <c r="E7" s="7"/>
      <c r="F7" s="7">
        <v>8.1300000000000008</v>
      </c>
      <c r="G7" s="7"/>
      <c r="H7" s="7">
        <v>50</v>
      </c>
      <c r="I7" s="7"/>
      <c r="J7" s="1"/>
      <c r="K7" s="7" t="s">
        <v>252</v>
      </c>
    </row>
    <row r="8" spans="1:11" ht="15">
      <c r="A8" s="7"/>
      <c r="B8" s="7"/>
      <c r="C8" s="7"/>
      <c r="D8" s="7"/>
      <c r="E8" s="7">
        <v>330.21499999999997</v>
      </c>
      <c r="F8" s="7"/>
      <c r="G8" s="7">
        <v>326</v>
      </c>
      <c r="H8" s="7"/>
      <c r="I8" s="7" t="s">
        <v>17</v>
      </c>
      <c r="J8" s="1" t="s">
        <v>338</v>
      </c>
      <c r="K8" s="7"/>
    </row>
    <row r="9" spans="1:11" ht="15">
      <c r="A9" s="7">
        <v>3</v>
      </c>
      <c r="B9" s="7" t="s">
        <v>18</v>
      </c>
      <c r="C9" s="7" t="s">
        <v>368</v>
      </c>
      <c r="D9" s="7" t="s">
        <v>369</v>
      </c>
      <c r="E9" s="7"/>
      <c r="F9" s="7">
        <v>19.809999999999999</v>
      </c>
      <c r="G9" s="7"/>
      <c r="H9" s="7">
        <v>376</v>
      </c>
      <c r="I9" s="7"/>
      <c r="J9" s="1"/>
      <c r="K9" s="7"/>
    </row>
    <row r="10" spans="1:11" ht="15">
      <c r="A10" s="7"/>
      <c r="B10" s="7"/>
      <c r="C10" s="7"/>
      <c r="D10" s="7"/>
      <c r="E10" s="7">
        <v>350.024</v>
      </c>
      <c r="F10" s="7"/>
      <c r="G10" s="7">
        <v>423</v>
      </c>
      <c r="H10" s="7"/>
      <c r="I10" s="7" t="s">
        <v>17</v>
      </c>
      <c r="J10" s="1" t="s">
        <v>338</v>
      </c>
      <c r="K10" s="7"/>
    </row>
    <row r="11" spans="1:11" ht="15">
      <c r="A11" s="7">
        <v>4</v>
      </c>
      <c r="B11" s="7" t="s">
        <v>21</v>
      </c>
      <c r="C11" s="7" t="s">
        <v>370</v>
      </c>
      <c r="D11" s="7" t="s">
        <v>371</v>
      </c>
      <c r="E11" s="7"/>
      <c r="F11" s="7">
        <v>-55.49</v>
      </c>
      <c r="G11" s="7"/>
      <c r="H11" s="7">
        <v>799</v>
      </c>
      <c r="I11" s="7"/>
      <c r="J11" s="1"/>
      <c r="K11" s="7"/>
    </row>
    <row r="12" spans="1:11" ht="15">
      <c r="A12" s="7"/>
      <c r="B12" s="7"/>
      <c r="C12" s="7"/>
      <c r="D12" s="7"/>
      <c r="E12" s="7">
        <v>294.53500000000003</v>
      </c>
      <c r="F12" s="7"/>
      <c r="G12" s="7">
        <v>137</v>
      </c>
      <c r="H12" s="7"/>
      <c r="I12" s="7" t="s">
        <v>17</v>
      </c>
      <c r="J12" s="1" t="s">
        <v>338</v>
      </c>
      <c r="K12" s="7"/>
    </row>
    <row r="13" spans="1:11" ht="15">
      <c r="A13" s="7">
        <v>5</v>
      </c>
      <c r="B13" s="7" t="s">
        <v>207</v>
      </c>
      <c r="C13" s="7" t="s">
        <v>372</v>
      </c>
      <c r="D13" s="7" t="s">
        <v>373</v>
      </c>
      <c r="E13" s="7"/>
      <c r="F13" s="7"/>
      <c r="G13" s="7"/>
      <c r="H13" s="7">
        <v>936</v>
      </c>
      <c r="I13" s="7"/>
      <c r="J13" s="1"/>
      <c r="K13" s="7" t="s">
        <v>374</v>
      </c>
    </row>
    <row r="14" spans="1:11" ht="15">
      <c r="A14" s="7"/>
      <c r="B14" s="7"/>
      <c r="C14" s="7"/>
      <c r="D14" s="7"/>
      <c r="E14" s="7">
        <v>294.52999999999997</v>
      </c>
      <c r="F14" s="7"/>
      <c r="G14" s="7">
        <v>240</v>
      </c>
      <c r="H14" s="7"/>
      <c r="I14" s="7" t="s">
        <v>17</v>
      </c>
      <c r="J14" s="1" t="s">
        <v>110</v>
      </c>
      <c r="K14" s="7"/>
    </row>
    <row r="15" spans="1:11" ht="15">
      <c r="A15" s="7">
        <v>6</v>
      </c>
      <c r="B15" s="7" t="s">
        <v>24</v>
      </c>
      <c r="C15" s="7" t="s">
        <v>375</v>
      </c>
      <c r="D15" s="7" t="s">
        <v>376</v>
      </c>
      <c r="E15" s="7"/>
      <c r="F15" s="7">
        <v>-23.89</v>
      </c>
      <c r="G15" s="7"/>
      <c r="H15" s="8">
        <v>1176</v>
      </c>
      <c r="I15" s="7"/>
      <c r="J15" s="1"/>
      <c r="K15" s="7"/>
    </row>
    <row r="16" spans="1:11" ht="15">
      <c r="A16" s="7"/>
      <c r="B16" s="7"/>
      <c r="C16" s="7"/>
      <c r="D16" s="7"/>
      <c r="E16" s="7">
        <v>270.64</v>
      </c>
      <c r="F16" s="7"/>
      <c r="G16" s="8">
        <v>1561</v>
      </c>
      <c r="H16" s="7"/>
      <c r="I16" s="7" t="s">
        <v>17</v>
      </c>
      <c r="J16" s="1" t="s">
        <v>110</v>
      </c>
      <c r="K16" s="7"/>
    </row>
    <row r="17" spans="1:11" ht="15">
      <c r="A17" s="7">
        <v>7</v>
      </c>
      <c r="B17" s="7" t="s">
        <v>27</v>
      </c>
      <c r="C17" s="7" t="s">
        <v>377</v>
      </c>
      <c r="D17" s="7" t="s">
        <v>378</v>
      </c>
      <c r="E17" s="7"/>
      <c r="F17" s="7">
        <v>2.1800000000000002</v>
      </c>
      <c r="G17" s="7"/>
      <c r="H17" s="8">
        <v>2737</v>
      </c>
      <c r="I17" s="7"/>
      <c r="J17" s="1"/>
      <c r="K17" s="7"/>
    </row>
    <row r="18" spans="1:11" ht="15">
      <c r="A18" s="7"/>
      <c r="B18" s="7"/>
      <c r="C18" s="7"/>
      <c r="D18" s="7"/>
      <c r="E18" s="7">
        <v>272.82400000000001</v>
      </c>
      <c r="F18" s="7"/>
      <c r="G18" s="8">
        <v>2348</v>
      </c>
      <c r="H18" s="7"/>
      <c r="I18" s="7" t="s">
        <v>17</v>
      </c>
      <c r="J18" s="1" t="s">
        <v>110</v>
      </c>
      <c r="K18" s="7"/>
    </row>
    <row r="19" spans="1:11" ht="15">
      <c r="A19" s="7">
        <v>8</v>
      </c>
      <c r="B19" s="7" t="s">
        <v>30</v>
      </c>
      <c r="C19" s="7" t="s">
        <v>379</v>
      </c>
      <c r="D19" s="7" t="s">
        <v>380</v>
      </c>
      <c r="E19" s="7"/>
      <c r="F19" s="7">
        <v>8.91</v>
      </c>
      <c r="G19" s="7"/>
      <c r="H19" s="8">
        <v>5085</v>
      </c>
      <c r="I19" s="7"/>
      <c r="J19" s="1"/>
      <c r="K19" s="7"/>
    </row>
    <row r="20" spans="1:11" ht="15">
      <c r="A20" s="7"/>
      <c r="B20" s="7"/>
      <c r="C20" s="7"/>
      <c r="D20" s="7"/>
      <c r="E20" s="7">
        <v>281.73599999999999</v>
      </c>
      <c r="F20" s="7"/>
      <c r="G20" s="8">
        <v>1340</v>
      </c>
      <c r="H20" s="7"/>
      <c r="I20" s="7" t="s">
        <v>17</v>
      </c>
      <c r="J20" s="1" t="s">
        <v>110</v>
      </c>
      <c r="K20" s="7"/>
    </row>
    <row r="21" spans="1:11" ht="15">
      <c r="A21" s="7">
        <v>9</v>
      </c>
      <c r="B21" s="7" t="s">
        <v>107</v>
      </c>
      <c r="C21" s="7" t="s">
        <v>381</v>
      </c>
      <c r="D21" s="7" t="s">
        <v>382</v>
      </c>
      <c r="E21" s="7"/>
      <c r="F21" s="7">
        <v>-0.03</v>
      </c>
      <c r="G21" s="7"/>
      <c r="H21" s="8">
        <v>6425</v>
      </c>
      <c r="I21" s="7"/>
      <c r="J21" s="1"/>
      <c r="K21" s="7" t="s">
        <v>383</v>
      </c>
    </row>
    <row r="22" spans="1:11" ht="15">
      <c r="A22" s="7"/>
      <c r="B22" s="7"/>
      <c r="C22" s="7"/>
      <c r="D22" s="7"/>
      <c r="E22" s="7">
        <v>281.70800000000003</v>
      </c>
      <c r="F22" s="7"/>
      <c r="G22" s="8">
        <v>2180</v>
      </c>
      <c r="H22" s="7"/>
      <c r="I22" s="7" t="s">
        <v>17</v>
      </c>
      <c r="J22" s="1" t="s">
        <v>336</v>
      </c>
      <c r="K22" s="7"/>
    </row>
    <row r="23" spans="1:11" ht="15">
      <c r="A23" s="7">
        <v>10</v>
      </c>
      <c r="B23" s="7" t="s">
        <v>384</v>
      </c>
      <c r="C23" s="7" t="s">
        <v>385</v>
      </c>
      <c r="D23" s="7" t="s">
        <v>386</v>
      </c>
      <c r="E23" s="7"/>
      <c r="F23" s="7">
        <v>-0.03</v>
      </c>
      <c r="G23" s="7"/>
      <c r="H23" s="8">
        <v>8605</v>
      </c>
      <c r="I23" s="7"/>
      <c r="J23" s="1"/>
      <c r="K23" s="7" t="s">
        <v>254</v>
      </c>
    </row>
    <row r="24" spans="1:11" ht="15">
      <c r="A24" s="7"/>
      <c r="B24" s="7"/>
      <c r="C24" s="7"/>
      <c r="D24" s="7"/>
      <c r="E24" s="7">
        <v>281.68</v>
      </c>
      <c r="F24" s="7"/>
      <c r="G24" s="8">
        <v>1777</v>
      </c>
      <c r="H24" s="7"/>
      <c r="I24" s="7" t="s">
        <v>210</v>
      </c>
      <c r="J24" s="1" t="s">
        <v>336</v>
      </c>
      <c r="K24" s="7"/>
    </row>
    <row r="25" spans="1:11" ht="15">
      <c r="A25" s="7">
        <v>11</v>
      </c>
      <c r="B25" s="7" t="s">
        <v>33</v>
      </c>
      <c r="C25" s="7" t="s">
        <v>387</v>
      </c>
      <c r="D25" s="7" t="s">
        <v>388</v>
      </c>
      <c r="E25" s="7"/>
      <c r="F25" s="7">
        <v>-3.34</v>
      </c>
      <c r="G25" s="7"/>
      <c r="H25" s="8">
        <v>10382</v>
      </c>
      <c r="I25" s="7"/>
      <c r="J25" s="1"/>
      <c r="K25" s="7"/>
    </row>
    <row r="26" spans="1:11" ht="15">
      <c r="A26" s="7"/>
      <c r="B26" s="7"/>
      <c r="C26" s="7"/>
      <c r="D26" s="7"/>
      <c r="E26" s="7">
        <v>278.33499999999998</v>
      </c>
      <c r="F26" s="7"/>
      <c r="G26" s="8">
        <v>10419</v>
      </c>
      <c r="H26" s="7"/>
      <c r="I26" s="7" t="s">
        <v>210</v>
      </c>
      <c r="J26" s="1" t="s">
        <v>336</v>
      </c>
      <c r="K26" s="7"/>
    </row>
    <row r="27" spans="1:11" ht="15">
      <c r="A27" s="7">
        <v>12</v>
      </c>
      <c r="B27" s="7" t="s">
        <v>36</v>
      </c>
      <c r="C27" s="7" t="s">
        <v>389</v>
      </c>
      <c r="D27" s="7" t="s">
        <v>390</v>
      </c>
      <c r="E27" s="7"/>
      <c r="F27" s="7">
        <v>-3.93</v>
      </c>
      <c r="G27" s="7"/>
      <c r="H27" s="8">
        <v>20801</v>
      </c>
      <c r="I27" s="7"/>
      <c r="J27" s="1"/>
      <c r="K27" s="7"/>
    </row>
    <row r="28" spans="1:11" ht="15">
      <c r="A28" s="7"/>
      <c r="B28" s="7"/>
      <c r="C28" s="7"/>
      <c r="D28" s="7"/>
      <c r="E28" s="7">
        <v>274.40899999999999</v>
      </c>
      <c r="F28" s="7"/>
      <c r="G28" s="8">
        <v>4494</v>
      </c>
      <c r="H28" s="7"/>
      <c r="I28" s="7" t="s">
        <v>210</v>
      </c>
      <c r="J28" s="1" t="s">
        <v>336</v>
      </c>
      <c r="K28" s="7"/>
    </row>
    <row r="29" spans="1:11" ht="15">
      <c r="A29" s="7">
        <v>13</v>
      </c>
      <c r="B29" s="7" t="s">
        <v>39</v>
      </c>
      <c r="C29" s="7" t="s">
        <v>391</v>
      </c>
      <c r="D29" s="7" t="s">
        <v>392</v>
      </c>
      <c r="E29" s="7"/>
      <c r="F29" s="7">
        <v>14.15</v>
      </c>
      <c r="G29" s="7"/>
      <c r="H29" s="8">
        <v>25295</v>
      </c>
      <c r="I29" s="7"/>
      <c r="J29" s="1"/>
      <c r="K29" s="7"/>
    </row>
    <row r="30" spans="1:11" ht="15">
      <c r="A30" s="7"/>
      <c r="B30" s="7"/>
      <c r="C30" s="7"/>
      <c r="D30" s="7"/>
      <c r="E30" s="7">
        <v>288.55700000000002</v>
      </c>
      <c r="F30" s="7"/>
      <c r="G30" s="8">
        <v>3065</v>
      </c>
      <c r="H30" s="7"/>
      <c r="I30" s="7" t="s">
        <v>210</v>
      </c>
      <c r="J30" s="1" t="s">
        <v>336</v>
      </c>
      <c r="K30" s="7"/>
    </row>
    <row r="31" spans="1:11" ht="15">
      <c r="A31" s="7">
        <v>14</v>
      </c>
      <c r="B31" s="7" t="s">
        <v>42</v>
      </c>
      <c r="C31" s="7" t="s">
        <v>393</v>
      </c>
      <c r="D31" s="7" t="s">
        <v>394</v>
      </c>
      <c r="E31" s="7"/>
      <c r="F31" s="7">
        <v>-8.69</v>
      </c>
      <c r="G31" s="7"/>
      <c r="H31" s="8">
        <v>28360</v>
      </c>
      <c r="I31" s="7"/>
      <c r="J31" s="1"/>
      <c r="K31" s="7"/>
    </row>
    <row r="32" spans="1:11" ht="15">
      <c r="A32" s="7"/>
      <c r="B32" s="7"/>
      <c r="C32" s="7"/>
      <c r="D32" s="7"/>
      <c r="E32" s="7">
        <v>279.87099999999998</v>
      </c>
      <c r="F32" s="7"/>
      <c r="G32" s="8">
        <v>4452</v>
      </c>
      <c r="H32" s="7"/>
      <c r="I32" s="7" t="s">
        <v>210</v>
      </c>
      <c r="J32" s="1" t="s">
        <v>336</v>
      </c>
      <c r="K32" s="7"/>
    </row>
    <row r="33" spans="1:11" ht="15">
      <c r="A33" s="7">
        <v>15</v>
      </c>
      <c r="B33" s="7" t="s">
        <v>45</v>
      </c>
      <c r="C33" s="7" t="s">
        <v>395</v>
      </c>
      <c r="D33" s="7" t="s">
        <v>396</v>
      </c>
      <c r="E33" s="7"/>
      <c r="F33" s="7">
        <v>-1.71</v>
      </c>
      <c r="G33" s="7"/>
      <c r="H33" s="8">
        <v>32812</v>
      </c>
      <c r="I33" s="7"/>
      <c r="J33" s="1"/>
      <c r="K33" s="7"/>
    </row>
    <row r="34" spans="1:11" ht="15">
      <c r="A34" s="7"/>
      <c r="B34" s="7"/>
      <c r="C34" s="7"/>
      <c r="D34" s="7"/>
      <c r="E34" s="7">
        <v>278.15899999999999</v>
      </c>
      <c r="F34" s="7"/>
      <c r="G34" s="8">
        <v>5225</v>
      </c>
      <c r="H34" s="7"/>
      <c r="I34" s="7" t="s">
        <v>210</v>
      </c>
      <c r="J34" s="1" t="s">
        <v>336</v>
      </c>
      <c r="K34" s="7"/>
    </row>
    <row r="35" spans="1:11" ht="15">
      <c r="A35" s="7">
        <v>16</v>
      </c>
      <c r="B35" s="7" t="s">
        <v>111</v>
      </c>
      <c r="C35" s="7" t="s">
        <v>397</v>
      </c>
      <c r="D35" s="7" t="s">
        <v>398</v>
      </c>
      <c r="E35" s="7"/>
      <c r="F35" s="7">
        <v>-0.53</v>
      </c>
      <c r="G35" s="7"/>
      <c r="H35" s="8">
        <v>38037</v>
      </c>
      <c r="I35" s="7"/>
      <c r="J35" s="1"/>
      <c r="K35" s="7" t="s">
        <v>399</v>
      </c>
    </row>
    <row r="36" spans="1:11" ht="15">
      <c r="A36" s="7"/>
      <c r="B36" s="7"/>
      <c r="C36" s="7"/>
      <c r="D36" s="7"/>
      <c r="E36" s="7">
        <v>277.62799999999999</v>
      </c>
      <c r="F36" s="7"/>
      <c r="G36" s="7">
        <v>200</v>
      </c>
      <c r="H36" s="7"/>
      <c r="I36" s="7" t="s">
        <v>210</v>
      </c>
      <c r="J36" s="1" t="s">
        <v>110</v>
      </c>
      <c r="K36" s="7"/>
    </row>
    <row r="37" spans="1:11" ht="15">
      <c r="A37" s="7">
        <v>17</v>
      </c>
      <c r="B37" s="7" t="s">
        <v>400</v>
      </c>
      <c r="C37" s="7" t="s">
        <v>401</v>
      </c>
      <c r="D37" s="7" t="s">
        <v>402</v>
      </c>
      <c r="E37" s="7"/>
      <c r="F37" s="7">
        <v>1.44</v>
      </c>
      <c r="G37" s="7"/>
      <c r="H37" s="8">
        <v>38237</v>
      </c>
      <c r="I37" s="7"/>
      <c r="J37" s="1"/>
      <c r="K37" s="7" t="s">
        <v>335</v>
      </c>
    </row>
    <row r="38" spans="1:11" ht="15">
      <c r="A38" s="7"/>
      <c r="B38" s="7"/>
      <c r="C38" s="7"/>
      <c r="D38" s="7"/>
      <c r="E38" s="7">
        <v>279.06299999999999</v>
      </c>
      <c r="F38" s="7"/>
      <c r="G38" s="7">
        <v>488</v>
      </c>
      <c r="H38" s="7"/>
      <c r="I38" s="7" t="s">
        <v>210</v>
      </c>
      <c r="J38" s="1" t="s">
        <v>110</v>
      </c>
      <c r="K38" s="7"/>
    </row>
    <row r="39" spans="1:11" ht="15">
      <c r="A39" s="7">
        <v>18</v>
      </c>
      <c r="B39" s="7" t="s">
        <v>403</v>
      </c>
      <c r="C39" s="7" t="s">
        <v>404</v>
      </c>
      <c r="D39" s="7" t="s">
        <v>405</v>
      </c>
      <c r="E39" s="7"/>
      <c r="F39" s="7">
        <v>-1.06</v>
      </c>
      <c r="G39" s="7"/>
      <c r="H39" s="8">
        <v>38725</v>
      </c>
      <c r="I39" s="7"/>
      <c r="J39" s="1"/>
      <c r="K39" s="7" t="s">
        <v>253</v>
      </c>
    </row>
    <row r="40" spans="1:11" ht="15">
      <c r="A40" s="7"/>
      <c r="B40" s="7"/>
      <c r="C40" s="7"/>
      <c r="D40" s="7"/>
      <c r="E40" s="7">
        <v>278.00200000000001</v>
      </c>
      <c r="F40" s="7"/>
      <c r="G40" s="8">
        <v>5899</v>
      </c>
      <c r="H40" s="7"/>
      <c r="I40" s="7" t="s">
        <v>17</v>
      </c>
      <c r="J40" s="1" t="s">
        <v>110</v>
      </c>
      <c r="K40" s="7"/>
    </row>
    <row r="41" spans="1:11" ht="15">
      <c r="A41" s="7">
        <v>19</v>
      </c>
      <c r="B41" s="7" t="s">
        <v>48</v>
      </c>
      <c r="C41" s="7" t="s">
        <v>406</v>
      </c>
      <c r="D41" s="7" t="s">
        <v>407</v>
      </c>
      <c r="E41" s="7"/>
      <c r="F41" s="7">
        <v>38.369999999999997</v>
      </c>
      <c r="G41" s="7"/>
      <c r="H41" s="8">
        <v>44624</v>
      </c>
      <c r="I41" s="7"/>
      <c r="J41" s="1"/>
      <c r="K41" s="7"/>
    </row>
    <row r="42" spans="1:11" ht="15">
      <c r="A42" s="7"/>
      <c r="B42" s="7"/>
      <c r="C42" s="7"/>
      <c r="D42" s="7"/>
      <c r="E42" s="7">
        <v>316.36700000000002</v>
      </c>
      <c r="F42" s="7"/>
      <c r="G42" s="8">
        <v>4663</v>
      </c>
      <c r="H42" s="7"/>
      <c r="I42" s="7" t="s">
        <v>17</v>
      </c>
      <c r="J42" s="1" t="s">
        <v>110</v>
      </c>
      <c r="K42" s="7"/>
    </row>
    <row r="43" spans="1:11" ht="15">
      <c r="A43" s="7">
        <v>20</v>
      </c>
      <c r="B43" s="7" t="s">
        <v>51</v>
      </c>
      <c r="C43" s="7" t="s">
        <v>408</v>
      </c>
      <c r="D43" s="7" t="s">
        <v>409</v>
      </c>
      <c r="E43" s="7"/>
      <c r="F43" s="7">
        <v>3.83</v>
      </c>
      <c r="G43" s="7"/>
      <c r="H43" s="8">
        <v>49287</v>
      </c>
      <c r="I43" s="7"/>
      <c r="J43" s="1"/>
      <c r="K43" s="7"/>
    </row>
    <row r="44" spans="1:11" ht="15">
      <c r="A44" s="7"/>
      <c r="B44" s="7"/>
      <c r="C44" s="7"/>
      <c r="D44" s="7"/>
      <c r="E44" s="7">
        <v>320.202</v>
      </c>
      <c r="F44" s="7"/>
      <c r="G44" s="8">
        <v>3256</v>
      </c>
      <c r="H44" s="7"/>
      <c r="I44" s="7" t="s">
        <v>17</v>
      </c>
      <c r="J44" s="1" t="s">
        <v>110</v>
      </c>
      <c r="K44" s="7"/>
    </row>
    <row r="45" spans="1:11" ht="15">
      <c r="A45" s="7">
        <v>21</v>
      </c>
      <c r="B45" s="7" t="s">
        <v>54</v>
      </c>
      <c r="C45" s="7" t="s">
        <v>410</v>
      </c>
      <c r="D45" s="7" t="s">
        <v>411</v>
      </c>
      <c r="E45" s="7"/>
      <c r="F45" s="7">
        <v>-3.75</v>
      </c>
      <c r="G45" s="7"/>
      <c r="H45" s="8">
        <v>52543</v>
      </c>
      <c r="I45" s="7"/>
      <c r="J45" s="1"/>
      <c r="K45" s="7"/>
    </row>
    <row r="46" spans="1:11" ht="15">
      <c r="A46" s="7"/>
      <c r="B46" s="7"/>
      <c r="C46" s="7"/>
      <c r="D46" s="7"/>
      <c r="E46" s="7">
        <v>316.44900000000001</v>
      </c>
      <c r="F46" s="7"/>
      <c r="G46" s="8">
        <v>16049</v>
      </c>
      <c r="H46" s="7"/>
      <c r="I46" s="7" t="s">
        <v>17</v>
      </c>
      <c r="J46" s="1" t="s">
        <v>110</v>
      </c>
      <c r="K46" s="7"/>
    </row>
    <row r="47" spans="1:11" ht="15">
      <c r="A47" s="7">
        <v>22</v>
      </c>
      <c r="B47" s="7" t="s">
        <v>57</v>
      </c>
      <c r="C47" s="7" t="s">
        <v>412</v>
      </c>
      <c r="D47" s="7" t="s">
        <v>413</v>
      </c>
      <c r="E47" s="7"/>
      <c r="F47" s="7">
        <v>11.96</v>
      </c>
      <c r="G47" s="7"/>
      <c r="H47" s="8">
        <v>68592</v>
      </c>
      <c r="I47" s="7"/>
      <c r="J47" s="1"/>
      <c r="K47" s="7"/>
    </row>
    <row r="48" spans="1:11" ht="15">
      <c r="A48" s="7"/>
      <c r="B48" s="7"/>
      <c r="C48" s="7"/>
      <c r="D48" s="7"/>
      <c r="E48" s="7">
        <v>328.40800000000002</v>
      </c>
      <c r="F48" s="7"/>
      <c r="G48" s="8">
        <v>2858</v>
      </c>
      <c r="H48" s="7"/>
      <c r="I48" s="7" t="s">
        <v>17</v>
      </c>
      <c r="J48" s="1" t="s">
        <v>110</v>
      </c>
      <c r="K48" s="7"/>
    </row>
    <row r="49" spans="1:11" ht="15">
      <c r="A49" s="7">
        <v>23</v>
      </c>
      <c r="B49" s="7" t="s">
        <v>60</v>
      </c>
      <c r="C49" s="7" t="s">
        <v>414</v>
      </c>
      <c r="D49" s="7" t="s">
        <v>415</v>
      </c>
      <c r="E49" s="7"/>
      <c r="F49" s="7">
        <v>-16.62</v>
      </c>
      <c r="G49" s="7"/>
      <c r="H49" s="8">
        <v>71450</v>
      </c>
      <c r="I49" s="7"/>
      <c r="J49" s="1"/>
      <c r="K49" s="7"/>
    </row>
    <row r="50" spans="1:11" ht="15">
      <c r="A50" s="7"/>
      <c r="B50" s="7"/>
      <c r="C50" s="7"/>
      <c r="D50" s="7"/>
      <c r="E50" s="7">
        <v>311.791</v>
      </c>
      <c r="F50" s="7"/>
      <c r="G50" s="8">
        <v>3676</v>
      </c>
      <c r="H50" s="7"/>
      <c r="I50" s="7" t="s">
        <v>17</v>
      </c>
      <c r="J50" s="1" t="s">
        <v>110</v>
      </c>
      <c r="K50" s="7"/>
    </row>
    <row r="51" spans="1:11" ht="15">
      <c r="A51" s="7">
        <v>24</v>
      </c>
      <c r="B51" s="7" t="s">
        <v>63</v>
      </c>
      <c r="C51" s="7" t="s">
        <v>416</v>
      </c>
      <c r="D51" s="7" t="s">
        <v>417</v>
      </c>
      <c r="E51" s="7"/>
      <c r="F51" s="7">
        <v>5.62</v>
      </c>
      <c r="G51" s="7"/>
      <c r="H51" s="8">
        <v>75126</v>
      </c>
      <c r="I51" s="7"/>
      <c r="J51" s="1"/>
      <c r="K51" s="7"/>
    </row>
    <row r="52" spans="1:11" ht="15">
      <c r="A52" s="7"/>
      <c r="B52" s="7"/>
      <c r="C52" s="7"/>
      <c r="D52" s="7"/>
      <c r="E52" s="7">
        <v>317.416</v>
      </c>
      <c r="F52" s="7"/>
      <c r="G52" s="8">
        <v>1349</v>
      </c>
      <c r="H52" s="7"/>
      <c r="I52" s="7" t="s">
        <v>17</v>
      </c>
      <c r="J52" s="1" t="s">
        <v>110</v>
      </c>
      <c r="K52" s="7"/>
    </row>
    <row r="53" spans="1:11" ht="15">
      <c r="A53" s="7">
        <v>25</v>
      </c>
      <c r="B53" s="7" t="s">
        <v>66</v>
      </c>
      <c r="C53" s="7" t="s">
        <v>418</v>
      </c>
      <c r="D53" s="7" t="s">
        <v>419</v>
      </c>
      <c r="E53" s="7"/>
      <c r="F53" s="7">
        <v>5.21</v>
      </c>
      <c r="G53" s="7"/>
      <c r="H53" s="8">
        <v>76475</v>
      </c>
      <c r="I53" s="7"/>
      <c r="J53" s="1"/>
      <c r="K53" s="7"/>
    </row>
    <row r="54" spans="1:11" ht="15">
      <c r="A54" s="7"/>
      <c r="B54" s="7"/>
      <c r="C54" s="7"/>
      <c r="D54" s="7"/>
      <c r="E54" s="7">
        <v>322.62900000000002</v>
      </c>
      <c r="F54" s="7"/>
      <c r="G54" s="8">
        <v>3555</v>
      </c>
      <c r="H54" s="7"/>
      <c r="I54" s="7" t="s">
        <v>17</v>
      </c>
      <c r="J54" s="1" t="s">
        <v>110</v>
      </c>
      <c r="K54" s="7"/>
    </row>
    <row r="55" spans="1:11" ht="15">
      <c r="A55" s="7">
        <v>26</v>
      </c>
      <c r="B55" s="7" t="s">
        <v>69</v>
      </c>
      <c r="C55" s="7" t="s">
        <v>420</v>
      </c>
      <c r="D55" s="7" t="s">
        <v>421</v>
      </c>
      <c r="E55" s="7"/>
      <c r="F55" s="7">
        <v>-21.42</v>
      </c>
      <c r="G55" s="7"/>
      <c r="H55" s="8">
        <v>80030</v>
      </c>
      <c r="I55" s="7"/>
      <c r="J55" s="1"/>
      <c r="K55" s="7"/>
    </row>
    <row r="56" spans="1:11" ht="15">
      <c r="A56" s="7"/>
      <c r="B56" s="7"/>
      <c r="C56" s="7"/>
      <c r="D56" s="7"/>
      <c r="E56" s="7">
        <v>301.20800000000003</v>
      </c>
      <c r="F56" s="7"/>
      <c r="G56" s="7">
        <v>128</v>
      </c>
      <c r="H56" s="7"/>
      <c r="I56" s="7" t="s">
        <v>17</v>
      </c>
      <c r="J56" s="1" t="s">
        <v>110</v>
      </c>
      <c r="K56" s="7"/>
    </row>
    <row r="57" spans="1:11" ht="15">
      <c r="A57" s="7">
        <v>27</v>
      </c>
      <c r="B57" s="7" t="s">
        <v>107</v>
      </c>
      <c r="C57" s="7" t="s">
        <v>422</v>
      </c>
      <c r="D57" s="7" t="s">
        <v>423</v>
      </c>
      <c r="E57" s="7"/>
      <c r="F57" s="7">
        <v>-0.05</v>
      </c>
      <c r="G57" s="7"/>
      <c r="H57" s="8">
        <v>80158</v>
      </c>
      <c r="I57" s="7"/>
      <c r="J57" s="1"/>
      <c r="K57" s="7" t="s">
        <v>424</v>
      </c>
    </row>
    <row r="58" spans="1:11" ht="15">
      <c r="A58" s="7"/>
      <c r="B58" s="7"/>
      <c r="C58" s="7"/>
      <c r="D58" s="7"/>
      <c r="E58" s="7">
        <v>301.15600000000001</v>
      </c>
      <c r="F58" s="7"/>
      <c r="G58" s="8">
        <v>2622</v>
      </c>
      <c r="H58" s="7"/>
      <c r="I58" s="7" t="s">
        <v>17</v>
      </c>
      <c r="J58" s="1" t="s">
        <v>336</v>
      </c>
      <c r="K58" s="7"/>
    </row>
    <row r="59" spans="1:11" ht="15">
      <c r="A59" s="7">
        <v>28</v>
      </c>
      <c r="B59" s="7" t="s">
        <v>72</v>
      </c>
      <c r="C59" s="7" t="s">
        <v>425</v>
      </c>
      <c r="D59" s="7" t="s">
        <v>426</v>
      </c>
      <c r="E59" s="7"/>
      <c r="F59" s="7">
        <v>25.93</v>
      </c>
      <c r="G59" s="7"/>
      <c r="H59" s="8">
        <v>82780</v>
      </c>
      <c r="I59" s="7"/>
      <c r="J59" s="1"/>
      <c r="K59" s="7"/>
    </row>
    <row r="60" spans="1:11" ht="15">
      <c r="A60" s="7"/>
      <c r="B60" s="7"/>
      <c r="C60" s="7"/>
      <c r="D60" s="7"/>
      <c r="E60" s="7">
        <v>327.08499999999998</v>
      </c>
      <c r="F60" s="7"/>
      <c r="G60" s="7">
        <v>125</v>
      </c>
      <c r="H60" s="7"/>
      <c r="I60" s="7" t="s">
        <v>17</v>
      </c>
      <c r="J60" s="1" t="s">
        <v>336</v>
      </c>
      <c r="K60" s="7"/>
    </row>
    <row r="61" spans="1:11" ht="15">
      <c r="A61" s="7">
        <v>29</v>
      </c>
      <c r="B61" s="7" t="s">
        <v>384</v>
      </c>
      <c r="C61" s="7" t="s">
        <v>427</v>
      </c>
      <c r="D61" s="7" t="s">
        <v>428</v>
      </c>
      <c r="E61" s="7"/>
      <c r="F61" s="7">
        <v>-4.79</v>
      </c>
      <c r="G61" s="7"/>
      <c r="H61" s="8">
        <v>82905</v>
      </c>
      <c r="I61" s="7"/>
      <c r="J61" s="1"/>
      <c r="K61" s="7" t="s">
        <v>254</v>
      </c>
    </row>
    <row r="62" spans="1:11" ht="15">
      <c r="A62" s="7"/>
      <c r="B62" s="7"/>
      <c r="C62" s="7"/>
      <c r="D62" s="7"/>
      <c r="E62" s="7">
        <v>322.29500000000002</v>
      </c>
      <c r="F62" s="7"/>
      <c r="G62" s="8">
        <v>2885</v>
      </c>
      <c r="H62" s="7"/>
      <c r="I62" s="7" t="s">
        <v>210</v>
      </c>
      <c r="J62" s="1" t="s">
        <v>336</v>
      </c>
      <c r="K62" s="7"/>
    </row>
    <row r="63" spans="1:11" ht="15">
      <c r="A63" s="7">
        <v>30</v>
      </c>
      <c r="B63" s="7" t="s">
        <v>75</v>
      </c>
      <c r="C63" s="7" t="s">
        <v>429</v>
      </c>
      <c r="D63" s="7" t="s">
        <v>430</v>
      </c>
      <c r="E63" s="7"/>
      <c r="F63" s="7">
        <v>-6.98</v>
      </c>
      <c r="G63" s="7"/>
      <c r="H63" s="8">
        <v>85790</v>
      </c>
      <c r="I63" s="7"/>
      <c r="J63" s="1"/>
      <c r="K63" s="7"/>
    </row>
    <row r="64" spans="1:11" ht="15">
      <c r="A64" s="7"/>
      <c r="B64" s="7"/>
      <c r="C64" s="7"/>
      <c r="D64" s="7"/>
      <c r="E64" s="7">
        <v>315.31900000000002</v>
      </c>
      <c r="F64" s="7"/>
      <c r="G64" s="8">
        <v>1389</v>
      </c>
      <c r="H64" s="7"/>
      <c r="I64" s="7" t="s">
        <v>210</v>
      </c>
      <c r="J64" s="1" t="s">
        <v>336</v>
      </c>
      <c r="K64" s="7"/>
    </row>
    <row r="65" spans="1:11" ht="15">
      <c r="A65" s="7">
        <v>31</v>
      </c>
      <c r="B65" s="7" t="s">
        <v>78</v>
      </c>
      <c r="C65" s="7" t="s">
        <v>431</v>
      </c>
      <c r="D65" s="7" t="s">
        <v>432</v>
      </c>
      <c r="E65" s="7"/>
      <c r="F65" s="7">
        <v>15.34</v>
      </c>
      <c r="G65" s="7"/>
      <c r="H65" s="8">
        <v>87179</v>
      </c>
      <c r="I65" s="7"/>
      <c r="J65" s="1"/>
      <c r="K65" s="7"/>
    </row>
    <row r="66" spans="1:11" ht="15">
      <c r="A66" s="7"/>
      <c r="B66" s="7"/>
      <c r="C66" s="7"/>
      <c r="D66" s="7"/>
      <c r="E66" s="7">
        <v>330.66</v>
      </c>
      <c r="F66" s="7"/>
      <c r="G66" s="7">
        <v>680</v>
      </c>
      <c r="H66" s="7"/>
      <c r="I66" s="7" t="s">
        <v>210</v>
      </c>
      <c r="J66" s="1" t="s">
        <v>336</v>
      </c>
      <c r="K66" s="7"/>
    </row>
    <row r="67" spans="1:11" ht="15">
      <c r="A67" s="7">
        <v>32</v>
      </c>
      <c r="B67" s="7" t="s">
        <v>81</v>
      </c>
      <c r="C67" s="7" t="s">
        <v>433</v>
      </c>
      <c r="D67" s="7" t="s">
        <v>434</v>
      </c>
      <c r="E67" s="7"/>
      <c r="F67" s="7">
        <v>-10.7</v>
      </c>
      <c r="G67" s="7"/>
      <c r="H67" s="8">
        <v>87859</v>
      </c>
      <c r="I67" s="7"/>
      <c r="J67" s="1"/>
      <c r="K67" s="7"/>
    </row>
    <row r="68" spans="1:11" ht="15">
      <c r="A68" s="7"/>
      <c r="B68" s="7"/>
      <c r="C68" s="7"/>
      <c r="D68" s="7"/>
      <c r="E68" s="7">
        <v>319.96100000000001</v>
      </c>
      <c r="F68" s="7"/>
      <c r="G68" s="8">
        <v>2568</v>
      </c>
      <c r="H68" s="7"/>
      <c r="I68" s="7" t="s">
        <v>210</v>
      </c>
      <c r="J68" s="1" t="s">
        <v>336</v>
      </c>
      <c r="K68" s="7"/>
    </row>
    <row r="69" spans="1:11" ht="15">
      <c r="A69" s="7">
        <v>33</v>
      </c>
      <c r="B69" s="7" t="s">
        <v>84</v>
      </c>
      <c r="C69" s="7" t="s">
        <v>435</v>
      </c>
      <c r="D69" s="7" t="s">
        <v>436</v>
      </c>
      <c r="E69" s="7"/>
      <c r="F69" s="7">
        <v>-10.54</v>
      </c>
      <c r="G69" s="7"/>
      <c r="H69" s="8">
        <v>90427</v>
      </c>
      <c r="I69" s="7"/>
      <c r="J69" s="1"/>
      <c r="K69" s="7"/>
    </row>
    <row r="70" spans="1:11" ht="15">
      <c r="A70" s="7"/>
      <c r="B70" s="7"/>
      <c r="C70" s="7"/>
      <c r="D70" s="7"/>
      <c r="E70" s="7">
        <v>309.42099999999999</v>
      </c>
      <c r="F70" s="7"/>
      <c r="G70" s="7">
        <v>637</v>
      </c>
      <c r="H70" s="7"/>
      <c r="I70" s="7" t="s">
        <v>210</v>
      </c>
      <c r="J70" s="1" t="s">
        <v>336</v>
      </c>
      <c r="K70" s="7"/>
    </row>
    <row r="71" spans="1:11" ht="15">
      <c r="A71" s="7">
        <v>34</v>
      </c>
      <c r="B71" s="7" t="s">
        <v>87</v>
      </c>
      <c r="C71" s="7" t="s">
        <v>437</v>
      </c>
      <c r="D71" s="7" t="s">
        <v>438</v>
      </c>
      <c r="E71" s="7"/>
      <c r="F71" s="7">
        <v>27.45</v>
      </c>
      <c r="G71" s="7"/>
      <c r="H71" s="8">
        <v>91064</v>
      </c>
      <c r="I71" s="7"/>
      <c r="J71" s="1"/>
      <c r="K71" s="7"/>
    </row>
    <row r="72" spans="1:11" ht="15">
      <c r="A72" s="7"/>
      <c r="B72" s="7"/>
      <c r="C72" s="7"/>
      <c r="D72" s="7"/>
      <c r="E72" s="7">
        <v>336.86700000000002</v>
      </c>
      <c r="F72" s="7"/>
      <c r="G72" s="7">
        <v>534</v>
      </c>
      <c r="H72" s="7"/>
      <c r="I72" s="7" t="s">
        <v>210</v>
      </c>
      <c r="J72" s="1" t="s">
        <v>336</v>
      </c>
      <c r="K72" s="7"/>
    </row>
    <row r="73" spans="1:11" ht="15">
      <c r="A73" s="7">
        <v>35</v>
      </c>
      <c r="B73" s="7" t="s">
        <v>90</v>
      </c>
      <c r="C73" s="7" t="s">
        <v>439</v>
      </c>
      <c r="D73" s="7" t="s">
        <v>440</v>
      </c>
      <c r="E73" s="7"/>
      <c r="F73" s="7">
        <v>-28.38</v>
      </c>
      <c r="G73" s="7"/>
      <c r="H73" s="8">
        <v>91598</v>
      </c>
      <c r="I73" s="7"/>
      <c r="J73" s="1"/>
      <c r="K73" s="7"/>
    </row>
    <row r="74" spans="1:11" ht="15">
      <c r="A74" s="7"/>
      <c r="B74" s="7"/>
      <c r="C74" s="7"/>
      <c r="D74" s="7"/>
      <c r="E74" s="7">
        <v>308.49200000000002</v>
      </c>
      <c r="F74" s="7"/>
      <c r="G74" s="8">
        <v>1043</v>
      </c>
      <c r="H74" s="7"/>
      <c r="I74" s="7" t="s">
        <v>210</v>
      </c>
      <c r="J74" s="1" t="s">
        <v>336</v>
      </c>
      <c r="K74" s="7"/>
    </row>
    <row r="75" spans="1:11" ht="15">
      <c r="A75" s="7">
        <v>36</v>
      </c>
      <c r="B75" s="7" t="s">
        <v>156</v>
      </c>
      <c r="C75" s="7" t="s">
        <v>441</v>
      </c>
      <c r="D75" s="7" t="s">
        <v>442</v>
      </c>
      <c r="E75" s="7"/>
      <c r="F75" s="7">
        <v>6.51</v>
      </c>
      <c r="G75" s="7"/>
      <c r="H75" s="8">
        <v>92641</v>
      </c>
      <c r="I75" s="7"/>
      <c r="J75" s="1"/>
      <c r="K75" s="7"/>
    </row>
    <row r="76" spans="1:11" ht="15">
      <c r="A76" s="7"/>
      <c r="B76" s="7"/>
      <c r="C76" s="7"/>
      <c r="D76" s="7"/>
      <c r="E76" s="7">
        <v>314.99700000000001</v>
      </c>
      <c r="F76" s="7"/>
      <c r="G76" s="8">
        <v>2507</v>
      </c>
      <c r="H76" s="7"/>
      <c r="I76" s="7" t="s">
        <v>210</v>
      </c>
      <c r="J76" s="1" t="s">
        <v>336</v>
      </c>
      <c r="K76" s="7"/>
    </row>
    <row r="77" spans="1:11" ht="15">
      <c r="A77" s="7">
        <v>37</v>
      </c>
      <c r="B77" s="7" t="s">
        <v>159</v>
      </c>
      <c r="C77" s="7" t="s">
        <v>443</v>
      </c>
      <c r="D77" s="7" t="s">
        <v>444</v>
      </c>
      <c r="E77" s="7"/>
      <c r="F77" s="7">
        <v>4.3499999999999996</v>
      </c>
      <c r="G77" s="7"/>
      <c r="H77" s="8">
        <v>95148</v>
      </c>
      <c r="I77" s="7"/>
      <c r="J77" s="1"/>
      <c r="K77" s="7"/>
    </row>
    <row r="78" spans="1:11" ht="15">
      <c r="A78" s="7"/>
      <c r="B78" s="7"/>
      <c r="C78" s="7"/>
      <c r="D78" s="7"/>
      <c r="E78" s="7">
        <v>319.34500000000003</v>
      </c>
      <c r="F78" s="7"/>
      <c r="G78" s="7">
        <v>139</v>
      </c>
      <c r="H78" s="7"/>
      <c r="I78" s="7" t="s">
        <v>210</v>
      </c>
      <c r="J78" s="1" t="s">
        <v>336</v>
      </c>
      <c r="K78" s="7"/>
    </row>
    <row r="79" spans="1:11" ht="15">
      <c r="A79" s="7">
        <v>38</v>
      </c>
      <c r="B79" s="7" t="s">
        <v>445</v>
      </c>
      <c r="C79" s="7" t="s">
        <v>446</v>
      </c>
      <c r="D79" s="7" t="s">
        <v>447</v>
      </c>
      <c r="E79" s="7"/>
      <c r="F79" s="7">
        <v>0.04</v>
      </c>
      <c r="G79" s="7"/>
      <c r="H79" s="8">
        <v>95287</v>
      </c>
      <c r="I79" s="7"/>
      <c r="J79" s="1"/>
      <c r="K79" s="7" t="s">
        <v>448</v>
      </c>
    </row>
    <row r="80" spans="1:11" ht="15">
      <c r="A80" s="7"/>
      <c r="B80" s="7"/>
      <c r="C80" s="7"/>
      <c r="D80" s="7"/>
      <c r="E80" s="7">
        <v>319.387</v>
      </c>
      <c r="F80" s="7"/>
      <c r="G80" s="7">
        <v>440</v>
      </c>
      <c r="H80" s="7"/>
      <c r="I80" s="7" t="s">
        <v>210</v>
      </c>
      <c r="J80" s="1" t="s">
        <v>110</v>
      </c>
      <c r="K80" s="7"/>
    </row>
    <row r="81" spans="1:11" ht="15">
      <c r="A81" s="7">
        <v>39</v>
      </c>
      <c r="B81" s="7" t="s">
        <v>162</v>
      </c>
      <c r="C81" s="7" t="s">
        <v>449</v>
      </c>
      <c r="D81" s="7" t="s">
        <v>450</v>
      </c>
      <c r="E81" s="7"/>
      <c r="F81" s="7">
        <v>-3.45</v>
      </c>
      <c r="G81" s="7"/>
      <c r="H81" s="8">
        <v>95727</v>
      </c>
      <c r="I81" s="7"/>
      <c r="J81" s="1"/>
      <c r="K81" s="7"/>
    </row>
    <row r="82" spans="1:11" ht="15">
      <c r="A82" s="7"/>
      <c r="B82" s="7"/>
      <c r="C82" s="7"/>
      <c r="D82" s="7"/>
      <c r="E82" s="7">
        <v>315.93799999999999</v>
      </c>
      <c r="F82" s="7"/>
      <c r="G82" s="7">
        <v>18</v>
      </c>
      <c r="H82" s="7"/>
      <c r="I82" s="7" t="s">
        <v>210</v>
      </c>
      <c r="J82" s="1" t="s">
        <v>110</v>
      </c>
      <c r="K82" s="7"/>
    </row>
    <row r="83" spans="1:11" ht="15">
      <c r="A83" s="7">
        <v>40</v>
      </c>
      <c r="B83" s="7" t="s">
        <v>451</v>
      </c>
      <c r="C83" s="7" t="s">
        <v>452</v>
      </c>
      <c r="D83" s="7" t="s">
        <v>453</v>
      </c>
      <c r="E83" s="7"/>
      <c r="F83" s="7">
        <v>0.3</v>
      </c>
      <c r="G83" s="7"/>
      <c r="H83" s="8">
        <v>95745</v>
      </c>
      <c r="I83" s="7"/>
      <c r="J83" s="1"/>
      <c r="K83" s="7" t="s">
        <v>335</v>
      </c>
    </row>
    <row r="84" spans="1:11" ht="15">
      <c r="A84" s="7"/>
      <c r="B84" s="7"/>
      <c r="C84" s="7"/>
      <c r="D84" s="7"/>
      <c r="E84" s="7">
        <v>316.233</v>
      </c>
      <c r="F84" s="7"/>
      <c r="G84" s="7">
        <v>206</v>
      </c>
      <c r="H84" s="7"/>
      <c r="I84" s="7" t="s">
        <v>210</v>
      </c>
      <c r="J84" s="1" t="s">
        <v>110</v>
      </c>
      <c r="K84" s="7"/>
    </row>
    <row r="85" spans="1:11" ht="15">
      <c r="A85" s="7">
        <v>41</v>
      </c>
      <c r="B85" s="7" t="s">
        <v>107</v>
      </c>
      <c r="C85" s="7" t="s">
        <v>454</v>
      </c>
      <c r="D85" s="7" t="s">
        <v>455</v>
      </c>
      <c r="E85" s="7"/>
      <c r="F85" s="7">
        <v>-0.04</v>
      </c>
      <c r="G85" s="7"/>
      <c r="H85" s="8">
        <v>95951</v>
      </c>
      <c r="I85" s="7"/>
      <c r="J85" s="1"/>
      <c r="K85" s="7" t="s">
        <v>383</v>
      </c>
    </row>
    <row r="86" spans="1:11" ht="15">
      <c r="A86" s="7"/>
      <c r="B86" s="7"/>
      <c r="C86" s="7"/>
      <c r="D86" s="7"/>
      <c r="E86" s="7">
        <v>316.18900000000002</v>
      </c>
      <c r="F86" s="7"/>
      <c r="G86" s="8">
        <v>3196</v>
      </c>
      <c r="H86" s="7"/>
      <c r="I86" s="7" t="s">
        <v>210</v>
      </c>
      <c r="J86" s="1" t="s">
        <v>336</v>
      </c>
      <c r="K86" s="7"/>
    </row>
    <row r="87" spans="1:11" ht="15">
      <c r="A87" s="7">
        <v>42</v>
      </c>
      <c r="B87" s="7" t="s">
        <v>165</v>
      </c>
      <c r="C87" s="7" t="s">
        <v>456</v>
      </c>
      <c r="D87" s="7" t="s">
        <v>457</v>
      </c>
      <c r="E87" s="7"/>
      <c r="F87" s="7">
        <v>-11.1</v>
      </c>
      <c r="G87" s="7"/>
      <c r="H87" s="8">
        <v>99147</v>
      </c>
      <c r="I87" s="7"/>
      <c r="J87" s="1"/>
      <c r="K87" s="7"/>
    </row>
    <row r="88" spans="1:11" ht="15">
      <c r="A88" s="7"/>
      <c r="B88" s="7"/>
      <c r="C88" s="7"/>
      <c r="D88" s="7"/>
      <c r="E88" s="7">
        <v>305.09199999999998</v>
      </c>
      <c r="F88" s="7"/>
      <c r="G88" s="8">
        <v>1524</v>
      </c>
      <c r="H88" s="7"/>
      <c r="I88" s="7" t="s">
        <v>210</v>
      </c>
      <c r="J88" s="1" t="s">
        <v>336</v>
      </c>
      <c r="K88" s="7"/>
    </row>
    <row r="89" spans="1:11" ht="15">
      <c r="A89" s="7">
        <v>43</v>
      </c>
      <c r="B89" s="7" t="s">
        <v>233</v>
      </c>
      <c r="C89" s="7" t="s">
        <v>458</v>
      </c>
      <c r="D89" s="7" t="s">
        <v>459</v>
      </c>
      <c r="E89" s="7"/>
      <c r="F89" s="7">
        <v>10.96</v>
      </c>
      <c r="G89" s="7"/>
      <c r="H89" s="8">
        <v>100671</v>
      </c>
      <c r="I89" s="7"/>
      <c r="J89" s="1"/>
      <c r="K89" s="7"/>
    </row>
    <row r="90" spans="1:11" ht="15">
      <c r="A90" s="7"/>
      <c r="B90" s="7"/>
      <c r="C90" s="7"/>
      <c r="D90" s="7"/>
      <c r="E90" s="7">
        <v>316.05399999999997</v>
      </c>
      <c r="F90" s="7"/>
      <c r="G90" s="8">
        <v>9405</v>
      </c>
      <c r="H90" s="7"/>
      <c r="I90" s="7" t="s">
        <v>210</v>
      </c>
      <c r="J90" s="1" t="s">
        <v>336</v>
      </c>
      <c r="K90" s="7"/>
    </row>
    <row r="91" spans="1:11" ht="15">
      <c r="A91" s="7">
        <v>44</v>
      </c>
      <c r="B91" s="7" t="s">
        <v>460</v>
      </c>
      <c r="C91" s="7" t="s">
        <v>461</v>
      </c>
      <c r="D91" s="7" t="s">
        <v>462</v>
      </c>
      <c r="E91" s="7"/>
      <c r="F91" s="7">
        <v>-0.06</v>
      </c>
      <c r="G91" s="7"/>
      <c r="H91" s="8">
        <v>110076</v>
      </c>
      <c r="I91" s="7"/>
      <c r="J91" s="1"/>
      <c r="K91" s="7" t="s">
        <v>448</v>
      </c>
    </row>
    <row r="92" spans="1:11" ht="15">
      <c r="A92" s="7"/>
      <c r="B92" s="7"/>
      <c r="C92" s="7"/>
      <c r="D92" s="7"/>
      <c r="E92" s="7">
        <v>315.99799999999999</v>
      </c>
      <c r="F92" s="7"/>
      <c r="G92" s="7">
        <v>522</v>
      </c>
      <c r="H92" s="7"/>
      <c r="I92" s="7" t="s">
        <v>210</v>
      </c>
      <c r="J92" s="1" t="s">
        <v>110</v>
      </c>
      <c r="K92" s="7"/>
    </row>
    <row r="93" spans="1:11" ht="15">
      <c r="A93" s="7">
        <v>45</v>
      </c>
      <c r="B93" s="7" t="s">
        <v>463</v>
      </c>
      <c r="C93" s="7" t="s">
        <v>464</v>
      </c>
      <c r="D93" s="7" t="s">
        <v>465</v>
      </c>
      <c r="E93" s="7"/>
      <c r="F93" s="7">
        <v>7.0000000000000007E-2</v>
      </c>
      <c r="G93" s="7"/>
      <c r="H93" s="8">
        <v>110598</v>
      </c>
      <c r="I93" s="7"/>
      <c r="J93" s="1"/>
      <c r="K93" s="7" t="s">
        <v>466</v>
      </c>
    </row>
    <row r="94" spans="1:11" ht="15">
      <c r="A94" s="7"/>
      <c r="B94" s="7"/>
      <c r="C94" s="7"/>
      <c r="D94" s="7"/>
      <c r="E94" s="7">
        <v>316.06799999999998</v>
      </c>
      <c r="F94" s="7"/>
      <c r="G94" s="7">
        <v>27</v>
      </c>
      <c r="H94" s="7"/>
      <c r="I94" s="7" t="s">
        <v>210</v>
      </c>
      <c r="J94" s="1" t="s">
        <v>110</v>
      </c>
      <c r="K94" s="7"/>
    </row>
    <row r="95" spans="1:11" ht="15">
      <c r="A95" s="7">
        <v>46</v>
      </c>
      <c r="B95" s="7" t="s">
        <v>467</v>
      </c>
      <c r="C95" s="7" t="s">
        <v>468</v>
      </c>
      <c r="D95" s="7" t="s">
        <v>469</v>
      </c>
      <c r="E95" s="7"/>
      <c r="F95" s="7">
        <v>-0.17</v>
      </c>
      <c r="G95" s="7"/>
      <c r="H95" s="8">
        <v>110625</v>
      </c>
      <c r="I95" s="7"/>
      <c r="J95" s="1"/>
      <c r="K95" s="7" t="s">
        <v>470</v>
      </c>
    </row>
    <row r="96" spans="1:11" ht="15">
      <c r="A96" s="7"/>
      <c r="B96" s="7"/>
      <c r="C96" s="7"/>
      <c r="D96" s="7"/>
      <c r="E96" s="7">
        <v>315.90100000000001</v>
      </c>
      <c r="F96" s="7"/>
      <c r="G96" s="7">
        <v>49</v>
      </c>
      <c r="H96" s="7"/>
      <c r="I96" s="7" t="s">
        <v>210</v>
      </c>
      <c r="J96" s="1" t="s">
        <v>110</v>
      </c>
      <c r="K96" s="7"/>
    </row>
    <row r="97" spans="1:11" ht="15">
      <c r="A97" s="7">
        <v>47</v>
      </c>
      <c r="B97" s="7" t="s">
        <v>471</v>
      </c>
      <c r="C97" s="7" t="s">
        <v>472</v>
      </c>
      <c r="D97" s="7" t="s">
        <v>473</v>
      </c>
      <c r="E97" s="7"/>
      <c r="F97" s="7">
        <v>-0.9</v>
      </c>
      <c r="G97" s="7"/>
      <c r="H97" s="8">
        <v>110674</v>
      </c>
      <c r="I97" s="7"/>
      <c r="J97" s="1"/>
      <c r="K97" s="7" t="s">
        <v>474</v>
      </c>
    </row>
    <row r="98" spans="1:11" ht="15">
      <c r="A98" s="7"/>
      <c r="B98" s="7"/>
      <c r="C98" s="7"/>
      <c r="D98" s="7"/>
      <c r="E98" s="7">
        <v>315</v>
      </c>
      <c r="F98" s="7"/>
      <c r="G98" s="7">
        <v>9</v>
      </c>
      <c r="H98" s="7"/>
      <c r="I98" s="7" t="s">
        <v>210</v>
      </c>
      <c r="J98" s="1" t="s">
        <v>110</v>
      </c>
      <c r="K98" s="7"/>
    </row>
    <row r="99" spans="1:11" ht="15">
      <c r="A99" s="7">
        <v>48</v>
      </c>
      <c r="B99" s="7" t="s">
        <v>475</v>
      </c>
      <c r="C99" s="7" t="s">
        <v>476</v>
      </c>
      <c r="D99" s="7" t="s">
        <v>477</v>
      </c>
      <c r="E99" s="7"/>
      <c r="F99" s="7">
        <v>-7.0000000000000007E-2</v>
      </c>
      <c r="G99" s="7"/>
      <c r="H99" s="8">
        <v>110683</v>
      </c>
      <c r="I99" s="7"/>
      <c r="J99" s="1"/>
      <c r="K99" s="7" t="s">
        <v>478</v>
      </c>
    </row>
    <row r="100" spans="1:11" ht="15">
      <c r="A100" s="7"/>
      <c r="B100" s="7"/>
      <c r="C100" s="7"/>
      <c r="D100" s="7"/>
      <c r="E100" s="7">
        <v>314.92500000000001</v>
      </c>
      <c r="F100" s="7"/>
      <c r="G100" s="7">
        <v>14</v>
      </c>
      <c r="H100" s="7"/>
      <c r="I100" s="7" t="s">
        <v>210</v>
      </c>
      <c r="J100" s="1" t="s">
        <v>110</v>
      </c>
      <c r="K100" s="7"/>
    </row>
    <row r="101" spans="1:11" ht="15">
      <c r="A101" s="7">
        <v>49</v>
      </c>
      <c r="B101" s="7" t="s">
        <v>479</v>
      </c>
      <c r="C101" s="7" t="s">
        <v>480</v>
      </c>
      <c r="D101" s="7" t="s">
        <v>481</v>
      </c>
      <c r="E101" s="7"/>
      <c r="F101" s="7">
        <v>-0.77</v>
      </c>
      <c r="G101" s="7"/>
      <c r="H101" s="8">
        <v>110697</v>
      </c>
      <c r="I101" s="7"/>
      <c r="J101" s="1"/>
      <c r="K101" s="7"/>
    </row>
    <row r="102" spans="1:11" ht="15">
      <c r="A102" s="7"/>
      <c r="B102" s="7"/>
      <c r="C102" s="7"/>
      <c r="D102" s="7"/>
      <c r="E102" s="7">
        <v>314.15199999999999</v>
      </c>
      <c r="F102" s="7"/>
      <c r="G102" s="7">
        <v>180</v>
      </c>
      <c r="H102" s="7"/>
      <c r="I102" s="7" t="s">
        <v>210</v>
      </c>
      <c r="J102" s="1" t="s">
        <v>110</v>
      </c>
      <c r="K102" s="7"/>
    </row>
    <row r="103" spans="1:11" ht="15">
      <c r="A103" s="7">
        <v>50</v>
      </c>
      <c r="B103" s="7" t="s">
        <v>482</v>
      </c>
      <c r="C103" s="7" t="s">
        <v>483</v>
      </c>
      <c r="D103" s="7" t="s">
        <v>484</v>
      </c>
      <c r="E103" s="7"/>
      <c r="F103" s="7">
        <v>-60.74</v>
      </c>
      <c r="G103" s="7"/>
      <c r="H103" s="8">
        <v>110877</v>
      </c>
      <c r="I103" s="7"/>
      <c r="J103" s="1"/>
      <c r="K103" s="7"/>
    </row>
    <row r="104" spans="1:11" ht="15">
      <c r="A104" s="7"/>
      <c r="B104" s="7"/>
      <c r="C104" s="7"/>
      <c r="D104" s="7"/>
      <c r="E104" s="7">
        <v>253.41300000000001</v>
      </c>
      <c r="F104" s="7"/>
      <c r="G104" s="7">
        <v>109</v>
      </c>
      <c r="H104" s="7"/>
      <c r="I104" s="7" t="s">
        <v>210</v>
      </c>
      <c r="J104" s="1" t="s">
        <v>110</v>
      </c>
      <c r="K104" s="7"/>
    </row>
    <row r="105" spans="1:11" ht="15">
      <c r="A105" s="7">
        <v>51</v>
      </c>
      <c r="B105" s="7" t="s">
        <v>485</v>
      </c>
      <c r="C105" s="7" t="s">
        <v>486</v>
      </c>
      <c r="D105" s="7" t="s">
        <v>487</v>
      </c>
      <c r="E105" s="7"/>
      <c r="F105" s="7">
        <v>-12.67</v>
      </c>
      <c r="G105" s="7"/>
      <c r="H105" s="8">
        <v>110986</v>
      </c>
      <c r="I105" s="7"/>
      <c r="J105" s="1"/>
      <c r="K105" s="7"/>
    </row>
    <row r="106" spans="1:11" ht="15">
      <c r="A106" s="7"/>
      <c r="B106" s="7"/>
      <c r="C106" s="7"/>
      <c r="D106" s="7"/>
      <c r="E106" s="7">
        <v>240.74299999999999</v>
      </c>
      <c r="F106" s="7"/>
      <c r="G106" s="7">
        <v>219</v>
      </c>
      <c r="H106" s="7"/>
      <c r="I106" s="7" t="s">
        <v>210</v>
      </c>
      <c r="J106" s="1" t="s">
        <v>110</v>
      </c>
      <c r="K106" s="7"/>
    </row>
    <row r="107" spans="1:11" ht="15">
      <c r="A107" s="7">
        <v>52</v>
      </c>
      <c r="B107" s="7" t="s">
        <v>488</v>
      </c>
      <c r="C107" s="7" t="s">
        <v>489</v>
      </c>
      <c r="D107" s="7" t="s">
        <v>490</v>
      </c>
      <c r="E107" s="7"/>
      <c r="F107" s="7">
        <v>152.68</v>
      </c>
      <c r="G107" s="7"/>
      <c r="H107" s="8">
        <v>111205</v>
      </c>
      <c r="I107" s="7"/>
      <c r="J107" s="1"/>
      <c r="K107" s="7"/>
    </row>
    <row r="108" spans="1:11" ht="15">
      <c r="A108" s="7"/>
      <c r="B108" s="7"/>
      <c r="C108" s="7"/>
      <c r="D108" s="7"/>
      <c r="E108" s="7">
        <v>33.418999999999997</v>
      </c>
      <c r="F108" s="7"/>
      <c r="G108" s="7">
        <v>337</v>
      </c>
      <c r="H108" s="7"/>
      <c r="I108" s="7" t="s">
        <v>210</v>
      </c>
      <c r="J108" s="1" t="s">
        <v>110</v>
      </c>
      <c r="K108" s="7"/>
    </row>
    <row r="109" spans="1:11" ht="15">
      <c r="A109" s="7">
        <v>53</v>
      </c>
      <c r="B109" s="7" t="s">
        <v>491</v>
      </c>
      <c r="C109" s="7" t="s">
        <v>492</v>
      </c>
      <c r="D109" s="7" t="s">
        <v>493</v>
      </c>
      <c r="E109" s="7"/>
      <c r="F109" s="7">
        <v>-70.13</v>
      </c>
      <c r="G109" s="7"/>
      <c r="H109" s="8">
        <v>111542</v>
      </c>
      <c r="I109" s="7"/>
      <c r="J109" s="1"/>
      <c r="K109" s="7"/>
    </row>
    <row r="110" spans="1:11" ht="15">
      <c r="A110" s="7"/>
      <c r="B110" s="7"/>
      <c r="C110" s="7"/>
      <c r="D110" s="7"/>
      <c r="E110" s="7">
        <v>323.291</v>
      </c>
      <c r="F110" s="7"/>
      <c r="G110" s="7">
        <v>13</v>
      </c>
      <c r="H110" s="7"/>
      <c r="I110" s="7" t="s">
        <v>210</v>
      </c>
      <c r="J110" s="1" t="s">
        <v>110</v>
      </c>
      <c r="K110" s="7"/>
    </row>
    <row r="111" spans="1:11" ht="15">
      <c r="A111" s="7">
        <v>54</v>
      </c>
      <c r="B111" s="7" t="s">
        <v>494</v>
      </c>
      <c r="C111" s="7" t="s">
        <v>495</v>
      </c>
      <c r="D111" s="7" t="s">
        <v>496</v>
      </c>
      <c r="E111" s="7"/>
      <c r="F111" s="7">
        <v>-11.79</v>
      </c>
      <c r="G111" s="7"/>
      <c r="H111" s="8">
        <v>111555</v>
      </c>
      <c r="I111" s="7"/>
      <c r="J111" s="1"/>
      <c r="K111" s="7"/>
    </row>
    <row r="112" spans="1:11" ht="15">
      <c r="A112" s="7"/>
      <c r="B112" s="7"/>
      <c r="C112" s="7"/>
      <c r="D112" s="7"/>
      <c r="E112" s="7">
        <v>311.505</v>
      </c>
      <c r="F112" s="7"/>
      <c r="G112" s="7">
        <v>192</v>
      </c>
      <c r="H112" s="7"/>
      <c r="I112" s="7" t="s">
        <v>210</v>
      </c>
      <c r="J112" s="1" t="s">
        <v>110</v>
      </c>
      <c r="K112" s="7"/>
    </row>
    <row r="113" spans="1:11" ht="15">
      <c r="A113" s="7">
        <v>55</v>
      </c>
      <c r="B113" s="7" t="s">
        <v>497</v>
      </c>
      <c r="C113" s="7" t="s">
        <v>498</v>
      </c>
      <c r="D113" s="7" t="s">
        <v>499</v>
      </c>
      <c r="E113" s="7"/>
      <c r="F113" s="7">
        <v>4.46</v>
      </c>
      <c r="G113" s="7"/>
      <c r="H113" s="8">
        <v>111747</v>
      </c>
      <c r="I113" s="7"/>
      <c r="J113" s="1"/>
      <c r="K113" s="7" t="s">
        <v>335</v>
      </c>
    </row>
    <row r="114" spans="1:11" ht="15">
      <c r="A114" s="7"/>
      <c r="B114" s="7"/>
      <c r="C114" s="7"/>
      <c r="D114" s="7"/>
      <c r="E114" s="7">
        <v>315.96100000000001</v>
      </c>
      <c r="F114" s="7"/>
      <c r="G114" s="7">
        <v>73</v>
      </c>
      <c r="H114" s="7"/>
      <c r="I114" s="7" t="s">
        <v>210</v>
      </c>
      <c r="J114" s="1" t="s">
        <v>110</v>
      </c>
      <c r="K114" s="7"/>
    </row>
    <row r="115" spans="1:11" ht="15">
      <c r="A115" s="7">
        <v>56</v>
      </c>
      <c r="B115" s="7" t="s">
        <v>500</v>
      </c>
      <c r="C115" s="7" t="s">
        <v>208</v>
      </c>
      <c r="D115" s="7" t="s">
        <v>209</v>
      </c>
      <c r="E115" s="7"/>
      <c r="F115" s="7">
        <v>2.2000000000000002</v>
      </c>
      <c r="G115" s="7"/>
      <c r="H115" s="8">
        <v>111820</v>
      </c>
      <c r="I115" s="7"/>
      <c r="J115" s="1"/>
      <c r="K115" s="7" t="s">
        <v>501</v>
      </c>
    </row>
    <row r="116" spans="1:11" ht="15">
      <c r="A116" s="7"/>
      <c r="B116" s="7"/>
      <c r="C116" s="7"/>
      <c r="D116" s="7"/>
      <c r="E116" s="7">
        <v>318.16399999999999</v>
      </c>
      <c r="F116" s="7"/>
      <c r="G116" s="7">
        <v>334</v>
      </c>
      <c r="H116" s="7"/>
      <c r="I116" s="7" t="s">
        <v>210</v>
      </c>
      <c r="J116" s="1" t="s">
        <v>110</v>
      </c>
      <c r="K116" s="7"/>
    </row>
    <row r="117" spans="1:11" ht="15">
      <c r="A117" s="7">
        <v>57</v>
      </c>
      <c r="B117" s="7" t="s">
        <v>234</v>
      </c>
      <c r="C117" s="7" t="s">
        <v>502</v>
      </c>
      <c r="D117" s="7" t="s">
        <v>503</v>
      </c>
      <c r="E117" s="7"/>
      <c r="F117" s="7">
        <v>33.950000000000003</v>
      </c>
      <c r="G117" s="7"/>
      <c r="H117" s="8">
        <v>112154</v>
      </c>
      <c r="I117" s="7"/>
      <c r="J117" s="1"/>
      <c r="K117" s="7"/>
    </row>
    <row r="118" spans="1:11" ht="15">
      <c r="A118" s="7"/>
      <c r="B118" s="7"/>
      <c r="C118" s="7"/>
      <c r="D118" s="7"/>
      <c r="E118" s="7">
        <v>352.11399999999998</v>
      </c>
      <c r="F118" s="7"/>
      <c r="G118" s="7">
        <v>172</v>
      </c>
      <c r="H118" s="7"/>
      <c r="I118" s="7" t="s">
        <v>210</v>
      </c>
      <c r="J118" s="1" t="s">
        <v>110</v>
      </c>
      <c r="K118" s="7"/>
    </row>
    <row r="119" spans="1:11" ht="15">
      <c r="A119" s="7">
        <v>58</v>
      </c>
      <c r="B119" s="7" t="s">
        <v>235</v>
      </c>
      <c r="C119" s="7" t="s">
        <v>504</v>
      </c>
      <c r="D119" s="7" t="s">
        <v>505</v>
      </c>
      <c r="E119" s="7"/>
      <c r="F119" s="7">
        <v>69.790000000000006</v>
      </c>
      <c r="G119" s="7"/>
      <c r="H119" s="8">
        <v>112326</v>
      </c>
      <c r="I119" s="7"/>
      <c r="J119" s="1"/>
      <c r="K119" s="7"/>
    </row>
    <row r="120" spans="1:11" ht="15">
      <c r="A120" s="7"/>
      <c r="B120" s="7"/>
      <c r="C120" s="7"/>
      <c r="D120" s="7"/>
      <c r="E120" s="7">
        <v>61.906999999999996</v>
      </c>
      <c r="F120" s="7"/>
      <c r="G120" s="7">
        <v>112</v>
      </c>
      <c r="H120" s="7"/>
      <c r="I120" s="7" t="s">
        <v>210</v>
      </c>
      <c r="J120" s="1" t="s">
        <v>110</v>
      </c>
      <c r="K120" s="7"/>
    </row>
    <row r="121" spans="1:11" ht="15">
      <c r="A121" s="7">
        <v>59</v>
      </c>
      <c r="B121" s="7" t="s">
        <v>236</v>
      </c>
      <c r="C121" s="7" t="s">
        <v>506</v>
      </c>
      <c r="D121" s="7" t="s">
        <v>507</v>
      </c>
      <c r="E121" s="7"/>
      <c r="F121" s="7">
        <v>-52.94</v>
      </c>
      <c r="G121" s="7"/>
      <c r="H121" s="8">
        <v>112438</v>
      </c>
      <c r="I121" s="7"/>
      <c r="J121" s="1"/>
      <c r="K121" s="7"/>
    </row>
    <row r="122" spans="1:11" ht="15">
      <c r="A122" s="7"/>
      <c r="B122" s="7"/>
      <c r="C122" s="7"/>
      <c r="D122" s="7"/>
      <c r="E122" s="7">
        <v>8.9629999999999992</v>
      </c>
      <c r="F122" s="7"/>
      <c r="G122" s="7">
        <v>66</v>
      </c>
      <c r="H122" s="7"/>
      <c r="I122" s="7" t="s">
        <v>210</v>
      </c>
      <c r="J122" s="1" t="s">
        <v>110</v>
      </c>
      <c r="K122" s="7"/>
    </row>
    <row r="123" spans="1:11" ht="15">
      <c r="A123" s="7">
        <v>60</v>
      </c>
      <c r="B123" s="7" t="s">
        <v>237</v>
      </c>
      <c r="C123" s="7" t="s">
        <v>508</v>
      </c>
      <c r="D123" s="7" t="s">
        <v>509</v>
      </c>
      <c r="E123" s="7"/>
      <c r="F123" s="7">
        <v>-59.86</v>
      </c>
      <c r="G123" s="7"/>
      <c r="H123" s="8">
        <v>112504</v>
      </c>
      <c r="I123" s="7"/>
      <c r="J123" s="1"/>
      <c r="K123" s="7"/>
    </row>
    <row r="124" spans="1:11" ht="15">
      <c r="A124" s="7"/>
      <c r="B124" s="7"/>
      <c r="C124" s="7"/>
      <c r="D124" s="7"/>
      <c r="E124" s="7">
        <v>309.09899999999999</v>
      </c>
      <c r="F124" s="7"/>
      <c r="G124" s="7">
        <v>310</v>
      </c>
      <c r="H124" s="7"/>
      <c r="I124" s="7" t="s">
        <v>210</v>
      </c>
      <c r="J124" s="1" t="s">
        <v>110</v>
      </c>
      <c r="K124" s="7"/>
    </row>
    <row r="125" spans="1:11" ht="15">
      <c r="A125" s="7">
        <v>61</v>
      </c>
      <c r="B125" s="7" t="s">
        <v>510</v>
      </c>
      <c r="C125" s="7" t="s">
        <v>222</v>
      </c>
      <c r="D125" s="7" t="s">
        <v>223</v>
      </c>
      <c r="E125" s="7"/>
      <c r="F125" s="7">
        <v>-17.64</v>
      </c>
      <c r="G125" s="7"/>
      <c r="H125" s="8">
        <v>112814</v>
      </c>
      <c r="I125" s="7"/>
      <c r="J125" s="1"/>
      <c r="K125" s="7" t="s">
        <v>224</v>
      </c>
    </row>
    <row r="126" spans="1:11" ht="15">
      <c r="A126" s="7"/>
      <c r="B126" s="7"/>
      <c r="C126" s="7"/>
      <c r="D126" s="7"/>
      <c r="E126" s="7">
        <v>291.45800000000003</v>
      </c>
      <c r="F126" s="7"/>
      <c r="G126" s="7">
        <v>102</v>
      </c>
      <c r="H126" s="7"/>
      <c r="I126" s="7" t="s">
        <v>210</v>
      </c>
      <c r="J126" s="1" t="s">
        <v>110</v>
      </c>
      <c r="K126" s="7"/>
    </row>
    <row r="127" spans="1:11" ht="15">
      <c r="A127" s="7">
        <v>62</v>
      </c>
      <c r="B127" s="7" t="s">
        <v>511</v>
      </c>
      <c r="C127" s="7" t="s">
        <v>512</v>
      </c>
      <c r="D127" s="7" t="s">
        <v>513</v>
      </c>
      <c r="E127" s="7"/>
      <c r="F127" s="7">
        <v>3.98</v>
      </c>
      <c r="G127" s="7"/>
      <c r="H127" s="8">
        <v>112916</v>
      </c>
      <c r="I127" s="7"/>
      <c r="J127" s="1"/>
      <c r="K127" s="7" t="s">
        <v>335</v>
      </c>
    </row>
    <row r="128" spans="1:11" ht="15">
      <c r="A128" s="7"/>
      <c r="B128" s="7"/>
      <c r="C128" s="7"/>
      <c r="D128" s="7"/>
      <c r="E128" s="7">
        <v>295.43299999999999</v>
      </c>
      <c r="F128" s="7"/>
      <c r="G128" s="7">
        <v>300</v>
      </c>
      <c r="H128" s="7"/>
      <c r="I128" s="7" t="s">
        <v>210</v>
      </c>
      <c r="J128" s="1" t="s">
        <v>110</v>
      </c>
      <c r="K128" s="7"/>
    </row>
    <row r="129" spans="1:11" ht="15">
      <c r="A129" s="7">
        <v>63</v>
      </c>
      <c r="B129" s="7" t="s">
        <v>239</v>
      </c>
      <c r="C129" s="7" t="s">
        <v>514</v>
      </c>
      <c r="D129" s="7" t="s">
        <v>515</v>
      </c>
      <c r="E129" s="7"/>
      <c r="F129" s="7">
        <v>16.489999999999998</v>
      </c>
      <c r="G129" s="7"/>
      <c r="H129" s="8">
        <v>113216</v>
      </c>
      <c r="I129" s="7"/>
      <c r="J129" s="1"/>
      <c r="K129" s="7"/>
    </row>
    <row r="130" spans="1:11" ht="15">
      <c r="A130" s="7"/>
      <c r="B130" s="7"/>
      <c r="C130" s="7"/>
      <c r="D130" s="7"/>
      <c r="E130" s="7">
        <v>311.92500000000001</v>
      </c>
      <c r="F130" s="7"/>
      <c r="G130" s="8">
        <v>1515</v>
      </c>
      <c r="H130" s="7"/>
      <c r="I130" s="7" t="s">
        <v>210</v>
      </c>
      <c r="J130" s="1" t="s">
        <v>110</v>
      </c>
      <c r="K130" s="7"/>
    </row>
    <row r="131" spans="1:11" ht="15">
      <c r="A131" s="7">
        <v>64</v>
      </c>
      <c r="B131" s="7" t="s">
        <v>255</v>
      </c>
      <c r="C131" s="7" t="s">
        <v>516</v>
      </c>
      <c r="D131" s="7" t="s">
        <v>517</v>
      </c>
      <c r="E131" s="7"/>
      <c r="F131" s="7">
        <v>3.49</v>
      </c>
      <c r="G131" s="7"/>
      <c r="H131" s="8">
        <v>114731</v>
      </c>
      <c r="I131" s="7"/>
      <c r="J131" s="1"/>
      <c r="K131" s="7"/>
    </row>
    <row r="132" spans="1:11" ht="15">
      <c r="A132" s="7"/>
      <c r="B132" s="7"/>
      <c r="C132" s="7"/>
      <c r="D132" s="7"/>
      <c r="E132" s="7">
        <v>315.411</v>
      </c>
      <c r="F132" s="7"/>
      <c r="G132" s="7">
        <v>3</v>
      </c>
      <c r="H132" s="7"/>
      <c r="I132" s="7" t="s">
        <v>210</v>
      </c>
      <c r="J132" s="1" t="s">
        <v>110</v>
      </c>
      <c r="K132" s="7"/>
    </row>
    <row r="133" spans="1:11" ht="15">
      <c r="A133" s="7">
        <v>65</v>
      </c>
      <c r="B133" s="7" t="s">
        <v>107</v>
      </c>
      <c r="C133" s="7" t="s">
        <v>518</v>
      </c>
      <c r="D133" s="7" t="s">
        <v>519</v>
      </c>
      <c r="E133" s="7"/>
      <c r="F133" s="7">
        <v>0.56000000000000005</v>
      </c>
      <c r="G133" s="7"/>
      <c r="H133" s="8">
        <v>114734</v>
      </c>
      <c r="I133" s="7"/>
      <c r="J133" s="1"/>
      <c r="K133" s="7" t="s">
        <v>383</v>
      </c>
    </row>
    <row r="134" spans="1:11" ht="15">
      <c r="A134" s="7"/>
      <c r="B134" s="7"/>
      <c r="C134" s="7"/>
      <c r="D134" s="7"/>
      <c r="E134" s="7">
        <v>315.97399999999999</v>
      </c>
      <c r="F134" s="7"/>
      <c r="G134" s="8">
        <v>9228</v>
      </c>
      <c r="H134" s="7"/>
      <c r="I134" s="7" t="s">
        <v>210</v>
      </c>
      <c r="J134" s="1" t="s">
        <v>336</v>
      </c>
      <c r="K134" s="7"/>
    </row>
    <row r="135" spans="1:11" ht="15">
      <c r="A135" s="7">
        <v>66</v>
      </c>
      <c r="B135" s="7" t="s">
        <v>240</v>
      </c>
      <c r="C135" s="7" t="s">
        <v>520</v>
      </c>
      <c r="D135" s="7" t="s">
        <v>521</v>
      </c>
      <c r="E135" s="7"/>
      <c r="F135" s="7">
        <v>8.58</v>
      </c>
      <c r="G135" s="7"/>
      <c r="H135" s="8">
        <v>123962</v>
      </c>
      <c r="I135" s="7"/>
      <c r="J135" s="1"/>
      <c r="K135" s="7"/>
    </row>
    <row r="136" spans="1:11" ht="15">
      <c r="A136" s="7"/>
      <c r="B136" s="7"/>
      <c r="C136" s="7"/>
      <c r="D136" s="7"/>
      <c r="E136" s="7">
        <v>324.54899999999998</v>
      </c>
      <c r="F136" s="7"/>
      <c r="G136" s="8">
        <v>2025</v>
      </c>
      <c r="H136" s="7"/>
      <c r="I136" s="7" t="s">
        <v>210</v>
      </c>
      <c r="J136" s="1" t="s">
        <v>336</v>
      </c>
      <c r="K136" s="7"/>
    </row>
    <row r="137" spans="1:11" ht="15">
      <c r="A137" s="7">
        <v>67</v>
      </c>
      <c r="B137" s="7" t="s">
        <v>241</v>
      </c>
      <c r="C137" s="7" t="s">
        <v>522</v>
      </c>
      <c r="D137" s="7" t="s">
        <v>523</v>
      </c>
      <c r="E137" s="7"/>
      <c r="F137" s="7">
        <v>-8.6199999999999992</v>
      </c>
      <c r="G137" s="7"/>
      <c r="H137" s="8">
        <v>125987</v>
      </c>
      <c r="I137" s="7"/>
      <c r="J137" s="1"/>
      <c r="K137" s="7"/>
    </row>
    <row r="138" spans="1:11" ht="15">
      <c r="A138" s="7"/>
      <c r="B138" s="7"/>
      <c r="C138" s="7"/>
      <c r="D138" s="7"/>
      <c r="E138" s="7">
        <v>315.92899999999997</v>
      </c>
      <c r="F138" s="7"/>
      <c r="G138" s="8">
        <v>2097</v>
      </c>
      <c r="H138" s="7"/>
      <c r="I138" s="7" t="s">
        <v>210</v>
      </c>
      <c r="J138" s="1" t="s">
        <v>336</v>
      </c>
      <c r="K138" s="7"/>
    </row>
    <row r="139" spans="1:11" ht="15">
      <c r="A139" s="7">
        <v>68</v>
      </c>
      <c r="B139" s="7" t="s">
        <v>242</v>
      </c>
      <c r="C139" s="7" t="s">
        <v>524</v>
      </c>
      <c r="D139" s="7" t="s">
        <v>525</v>
      </c>
      <c r="E139" s="7"/>
      <c r="F139" s="7">
        <v>-5.45</v>
      </c>
      <c r="G139" s="7"/>
      <c r="H139" s="8">
        <v>128084</v>
      </c>
      <c r="I139" s="7"/>
      <c r="J139" s="1"/>
      <c r="K139" s="7"/>
    </row>
    <row r="140" spans="1:11" ht="15">
      <c r="A140" s="7"/>
      <c r="B140" s="7"/>
      <c r="C140" s="7"/>
      <c r="D140" s="7"/>
      <c r="E140" s="7">
        <v>310.48200000000003</v>
      </c>
      <c r="F140" s="7"/>
      <c r="G140" s="8">
        <v>3310</v>
      </c>
      <c r="H140" s="7"/>
      <c r="I140" s="7" t="s">
        <v>210</v>
      </c>
      <c r="J140" s="1" t="s">
        <v>336</v>
      </c>
      <c r="K140" s="7"/>
    </row>
    <row r="141" spans="1:11" ht="15">
      <c r="A141" s="7">
        <v>69</v>
      </c>
      <c r="B141" s="7" t="s">
        <v>243</v>
      </c>
      <c r="C141" s="7" t="s">
        <v>526</v>
      </c>
      <c r="D141" s="7" t="s">
        <v>527</v>
      </c>
      <c r="E141" s="7"/>
      <c r="F141" s="7">
        <v>4.83</v>
      </c>
      <c r="G141" s="7"/>
      <c r="H141" s="8">
        <v>131394</v>
      </c>
      <c r="I141" s="7"/>
      <c r="J141" s="1"/>
      <c r="K141" s="7"/>
    </row>
    <row r="142" spans="1:11" ht="15">
      <c r="A142" s="7"/>
      <c r="B142" s="7"/>
      <c r="C142" s="7"/>
      <c r="D142" s="7"/>
      <c r="E142" s="7">
        <v>315.30799999999999</v>
      </c>
      <c r="F142" s="7"/>
      <c r="G142" s="8">
        <v>2980</v>
      </c>
      <c r="H142" s="7"/>
      <c r="I142" s="7" t="s">
        <v>210</v>
      </c>
      <c r="J142" s="1" t="s">
        <v>336</v>
      </c>
      <c r="K142" s="7"/>
    </row>
    <row r="143" spans="1:11" ht="15">
      <c r="A143" s="7">
        <v>70</v>
      </c>
      <c r="B143" s="7" t="s">
        <v>244</v>
      </c>
      <c r="C143" s="7" t="s">
        <v>528</v>
      </c>
      <c r="D143" s="7" t="s">
        <v>529</v>
      </c>
      <c r="E143" s="7"/>
      <c r="F143" s="7">
        <v>-5.33</v>
      </c>
      <c r="G143" s="7"/>
      <c r="H143" s="8">
        <v>134374</v>
      </c>
      <c r="I143" s="7"/>
      <c r="J143" s="1"/>
      <c r="K143" s="7"/>
    </row>
    <row r="144" spans="1:11" ht="15">
      <c r="A144" s="7"/>
      <c r="B144" s="7"/>
      <c r="C144" s="7"/>
      <c r="D144" s="7"/>
      <c r="E144" s="7">
        <v>309.97500000000002</v>
      </c>
      <c r="F144" s="7"/>
      <c r="G144" s="8">
        <v>1507</v>
      </c>
      <c r="H144" s="7"/>
      <c r="I144" s="7" t="s">
        <v>210</v>
      </c>
      <c r="J144" s="1" t="s">
        <v>336</v>
      </c>
      <c r="K144" s="7"/>
    </row>
    <row r="145" spans="1:11" ht="15">
      <c r="A145" s="7">
        <v>71</v>
      </c>
      <c r="B145" s="7" t="s">
        <v>530</v>
      </c>
      <c r="C145" s="7" t="s">
        <v>531</v>
      </c>
      <c r="D145" s="7" t="s">
        <v>532</v>
      </c>
      <c r="E145" s="7"/>
      <c r="F145" s="7">
        <v>13.13</v>
      </c>
      <c r="G145" s="7"/>
      <c r="H145" s="8">
        <v>135881</v>
      </c>
      <c r="I145" s="7"/>
      <c r="J145" s="1"/>
      <c r="K145" s="7" t="s">
        <v>448</v>
      </c>
    </row>
    <row r="146" spans="1:11" ht="15">
      <c r="A146" s="7"/>
      <c r="B146" s="7"/>
      <c r="C146" s="7"/>
      <c r="D146" s="7"/>
      <c r="E146" s="7">
        <v>323.10700000000003</v>
      </c>
      <c r="F146" s="7"/>
      <c r="G146" s="7">
        <v>807</v>
      </c>
      <c r="H146" s="7"/>
      <c r="I146" s="7" t="s">
        <v>210</v>
      </c>
      <c r="J146" s="1" t="s">
        <v>110</v>
      </c>
      <c r="K146" s="7"/>
    </row>
    <row r="147" spans="1:11" ht="15">
      <c r="A147" s="7">
        <v>72</v>
      </c>
      <c r="B147" s="7" t="s">
        <v>533</v>
      </c>
      <c r="C147" s="7" t="s">
        <v>534</v>
      </c>
      <c r="D147" s="7" t="s">
        <v>535</v>
      </c>
      <c r="E147" s="7"/>
      <c r="F147" s="7">
        <v>-26.23</v>
      </c>
      <c r="G147" s="7"/>
      <c r="H147" s="8">
        <v>136688</v>
      </c>
      <c r="I147" s="7"/>
      <c r="J147" s="1"/>
      <c r="K147" s="7" t="s">
        <v>335</v>
      </c>
    </row>
    <row r="148" spans="1:11" ht="15">
      <c r="A148" s="7"/>
      <c r="B148" s="7"/>
      <c r="C148" s="7"/>
      <c r="D148" s="7"/>
      <c r="E148" s="7">
        <v>296.88099999999997</v>
      </c>
      <c r="F148" s="7"/>
      <c r="G148" s="7">
        <v>811</v>
      </c>
      <c r="H148" s="7"/>
      <c r="I148" s="7" t="s">
        <v>210</v>
      </c>
      <c r="J148" s="1" t="s">
        <v>110</v>
      </c>
      <c r="K148" s="7"/>
    </row>
    <row r="149" spans="1:11" ht="15">
      <c r="A149" s="7">
        <v>73</v>
      </c>
      <c r="B149" s="7" t="s">
        <v>247</v>
      </c>
      <c r="C149" s="7" t="s">
        <v>536</v>
      </c>
      <c r="D149" s="7" t="s">
        <v>537</v>
      </c>
      <c r="E149" s="7"/>
      <c r="F149" s="7">
        <v>18.899999999999999</v>
      </c>
      <c r="G149" s="7"/>
      <c r="H149" s="8">
        <v>137499</v>
      </c>
      <c r="I149" s="7"/>
      <c r="J149" s="1"/>
      <c r="K149" s="7"/>
    </row>
    <row r="150" spans="1:11" ht="15">
      <c r="A150" s="7"/>
      <c r="B150" s="7"/>
      <c r="C150" s="7"/>
      <c r="D150" s="7"/>
      <c r="E150" s="7">
        <v>315.779</v>
      </c>
      <c r="F150" s="7"/>
      <c r="G150" s="7">
        <v>297</v>
      </c>
      <c r="H150" s="7"/>
      <c r="I150" s="7" t="s">
        <v>210</v>
      </c>
      <c r="J150" s="1" t="s">
        <v>110</v>
      </c>
      <c r="K150" s="7"/>
    </row>
    <row r="151" spans="1:11" ht="15">
      <c r="A151" s="7">
        <v>74</v>
      </c>
      <c r="B151" s="7" t="s">
        <v>107</v>
      </c>
      <c r="C151" s="7" t="s">
        <v>538</v>
      </c>
      <c r="D151" s="7" t="s">
        <v>539</v>
      </c>
      <c r="E151" s="7"/>
      <c r="F151" s="7">
        <v>-0.02</v>
      </c>
      <c r="G151" s="7"/>
      <c r="H151" s="8">
        <v>137796</v>
      </c>
      <c r="I151" s="7"/>
      <c r="J151" s="1"/>
      <c r="K151" s="7" t="s">
        <v>383</v>
      </c>
    </row>
    <row r="152" spans="1:11" ht="15">
      <c r="A152" s="7"/>
      <c r="B152" s="7"/>
      <c r="C152" s="7"/>
      <c r="D152" s="7"/>
      <c r="E152" s="7">
        <v>315.76100000000002</v>
      </c>
      <c r="F152" s="7"/>
      <c r="G152" s="8">
        <v>5688</v>
      </c>
      <c r="H152" s="7"/>
      <c r="I152" s="7" t="s">
        <v>210</v>
      </c>
      <c r="J152" s="1" t="s">
        <v>336</v>
      </c>
      <c r="K152" s="7"/>
    </row>
    <row r="153" spans="1:11" ht="15">
      <c r="A153" s="7">
        <v>75</v>
      </c>
      <c r="B153" s="7" t="s">
        <v>248</v>
      </c>
      <c r="C153" s="7" t="s">
        <v>540</v>
      </c>
      <c r="D153" s="7" t="s">
        <v>541</v>
      </c>
      <c r="E153" s="7"/>
      <c r="F153" s="7">
        <v>3.21</v>
      </c>
      <c r="G153" s="7"/>
      <c r="H153" s="8">
        <v>143484</v>
      </c>
      <c r="I153" s="7"/>
      <c r="J153" s="1"/>
      <c r="K153" s="7"/>
    </row>
    <row r="154" spans="1:11" ht="15">
      <c r="A154" s="7"/>
      <c r="B154" s="7"/>
      <c r="C154" s="7"/>
      <c r="D154" s="7"/>
      <c r="E154" s="7">
        <v>318.96899999999999</v>
      </c>
      <c r="F154" s="7"/>
      <c r="G154" s="8">
        <v>7413</v>
      </c>
      <c r="H154" s="7"/>
      <c r="I154" s="7" t="s">
        <v>210</v>
      </c>
      <c r="J154" s="1" t="s">
        <v>336</v>
      </c>
      <c r="K154" s="7"/>
    </row>
    <row r="155" spans="1:11" ht="15">
      <c r="A155" s="7">
        <v>76</v>
      </c>
      <c r="B155" s="7" t="s">
        <v>249</v>
      </c>
      <c r="C155" s="7" t="s">
        <v>542</v>
      </c>
      <c r="D155" s="7" t="s">
        <v>543</v>
      </c>
      <c r="E155" s="7"/>
      <c r="F155" s="7">
        <v>-2.69</v>
      </c>
      <c r="G155" s="7"/>
      <c r="H155" s="8">
        <v>150897</v>
      </c>
      <c r="I155" s="7"/>
      <c r="J155" s="1"/>
      <c r="K155" s="7"/>
    </row>
    <row r="156" spans="1:11" ht="15">
      <c r="A156" s="7"/>
      <c r="B156" s="7"/>
      <c r="C156" s="7"/>
      <c r="D156" s="7"/>
      <c r="E156" s="7">
        <v>316.28399999999999</v>
      </c>
      <c r="F156" s="7"/>
      <c r="G156" s="8">
        <v>6893</v>
      </c>
      <c r="H156" s="7"/>
      <c r="I156" s="7" t="s">
        <v>210</v>
      </c>
      <c r="J156" s="1" t="s">
        <v>336</v>
      </c>
      <c r="K156" s="7"/>
    </row>
    <row r="157" spans="1:11" ht="15">
      <c r="A157" s="7">
        <v>77</v>
      </c>
      <c r="B157" s="7" t="s">
        <v>250</v>
      </c>
      <c r="C157" s="7" t="s">
        <v>544</v>
      </c>
      <c r="D157" s="7" t="s">
        <v>545</v>
      </c>
      <c r="E157" s="7"/>
      <c r="F157" s="7">
        <v>-3.91</v>
      </c>
      <c r="G157" s="7"/>
      <c r="H157" s="8">
        <v>157790</v>
      </c>
      <c r="I157" s="7"/>
      <c r="J157" s="1"/>
      <c r="K157" s="7"/>
    </row>
    <row r="158" spans="1:11" ht="15">
      <c r="A158" s="7"/>
      <c r="B158" s="7"/>
      <c r="C158" s="7"/>
      <c r="D158" s="7"/>
      <c r="E158" s="7">
        <v>312.37200000000001</v>
      </c>
      <c r="F158" s="7"/>
      <c r="G158" s="8">
        <v>2216</v>
      </c>
      <c r="H158" s="7"/>
      <c r="I158" s="7" t="s">
        <v>210</v>
      </c>
      <c r="J158" s="1" t="s">
        <v>336</v>
      </c>
      <c r="K158" s="7"/>
    </row>
    <row r="159" spans="1:11" ht="15">
      <c r="A159" s="7">
        <v>78</v>
      </c>
      <c r="B159" s="7" t="s">
        <v>346</v>
      </c>
      <c r="C159" s="7" t="s">
        <v>546</v>
      </c>
      <c r="D159" s="7" t="s">
        <v>547</v>
      </c>
      <c r="E159" s="7"/>
      <c r="F159" s="7">
        <v>5.32</v>
      </c>
      <c r="G159" s="7"/>
      <c r="H159" s="8">
        <v>160006</v>
      </c>
      <c r="I159" s="7"/>
      <c r="J159" s="1"/>
      <c r="K159" s="7"/>
    </row>
    <row r="160" spans="1:11" ht="15">
      <c r="A160" s="7"/>
      <c r="B160" s="7"/>
      <c r="C160" s="7"/>
      <c r="D160" s="7"/>
      <c r="E160" s="7">
        <v>317.697</v>
      </c>
      <c r="F160" s="7"/>
      <c r="G160" s="8">
        <v>3029</v>
      </c>
      <c r="H160" s="7"/>
      <c r="I160" s="7" t="s">
        <v>210</v>
      </c>
      <c r="J160" s="1" t="s">
        <v>336</v>
      </c>
      <c r="K160" s="7"/>
    </row>
    <row r="161" spans="1:11" ht="15">
      <c r="A161" s="7">
        <v>79</v>
      </c>
      <c r="B161" s="7" t="s">
        <v>548</v>
      </c>
      <c r="C161" s="7" t="s">
        <v>549</v>
      </c>
      <c r="D161" s="7" t="s">
        <v>550</v>
      </c>
      <c r="E161" s="7"/>
      <c r="F161" s="7">
        <v>-2.8</v>
      </c>
      <c r="G161" s="7"/>
      <c r="H161" s="8">
        <v>163035</v>
      </c>
      <c r="I161" s="7"/>
      <c r="J161" s="1"/>
      <c r="K161" s="7"/>
    </row>
    <row r="162" spans="1:11" ht="15">
      <c r="A162" s="7"/>
      <c r="B162" s="7"/>
      <c r="C162" s="7"/>
      <c r="D162" s="7"/>
      <c r="E162" s="7">
        <v>314.892</v>
      </c>
      <c r="F162" s="7"/>
      <c r="G162" s="8">
        <v>7460</v>
      </c>
      <c r="H162" s="7"/>
      <c r="I162" s="7" t="s">
        <v>210</v>
      </c>
      <c r="J162" s="1" t="s">
        <v>336</v>
      </c>
      <c r="K162" s="7"/>
    </row>
    <row r="163" spans="1:11" ht="15">
      <c r="A163" s="7">
        <v>80</v>
      </c>
      <c r="B163" s="7" t="s">
        <v>551</v>
      </c>
      <c r="C163" s="7" t="s">
        <v>552</v>
      </c>
      <c r="D163" s="7" t="s">
        <v>553</v>
      </c>
      <c r="E163" s="7"/>
      <c r="F163" s="7">
        <v>-3.06</v>
      </c>
      <c r="G163" s="7"/>
      <c r="H163" s="8">
        <v>170495</v>
      </c>
      <c r="I163" s="7"/>
      <c r="J163" s="1"/>
      <c r="K163" s="7"/>
    </row>
    <row r="164" spans="1:11" ht="15">
      <c r="A164" s="7"/>
      <c r="B164" s="7"/>
      <c r="C164" s="7"/>
      <c r="D164" s="7"/>
      <c r="E164" s="7">
        <v>311.83600000000001</v>
      </c>
      <c r="F164" s="7"/>
      <c r="G164" s="8">
        <v>2938</v>
      </c>
      <c r="H164" s="7"/>
      <c r="I164" s="7" t="s">
        <v>210</v>
      </c>
      <c r="J164" s="1" t="s">
        <v>336</v>
      </c>
      <c r="K164" s="7"/>
    </row>
    <row r="165" spans="1:11" ht="15">
      <c r="A165" s="7">
        <v>81</v>
      </c>
      <c r="B165" s="7" t="s">
        <v>554</v>
      </c>
      <c r="C165" s="7" t="s">
        <v>555</v>
      </c>
      <c r="D165" s="7" t="s">
        <v>556</v>
      </c>
      <c r="E165" s="7"/>
      <c r="F165" s="7">
        <v>-1.22</v>
      </c>
      <c r="G165" s="7"/>
      <c r="H165" s="8">
        <v>173433</v>
      </c>
      <c r="I165" s="7"/>
      <c r="J165" s="1"/>
      <c r="K165" s="7"/>
    </row>
    <row r="166" spans="1:11" ht="15">
      <c r="A166" s="7"/>
      <c r="B166" s="7"/>
      <c r="C166" s="7"/>
      <c r="D166" s="7"/>
      <c r="E166" s="7">
        <v>310.62</v>
      </c>
      <c r="F166" s="7"/>
      <c r="G166" s="8">
        <v>2170</v>
      </c>
      <c r="H166" s="7"/>
      <c r="I166" s="7" t="s">
        <v>210</v>
      </c>
      <c r="J166" s="1" t="s">
        <v>336</v>
      </c>
      <c r="K166" s="7"/>
    </row>
    <row r="167" spans="1:11" ht="15">
      <c r="A167" s="7">
        <v>82</v>
      </c>
      <c r="B167" s="7" t="s">
        <v>111</v>
      </c>
      <c r="C167" s="7" t="s">
        <v>557</v>
      </c>
      <c r="D167" s="7" t="s">
        <v>558</v>
      </c>
      <c r="E167" s="7"/>
      <c r="F167" s="7">
        <v>-0.03</v>
      </c>
      <c r="G167" s="7"/>
      <c r="H167" s="8">
        <v>175603</v>
      </c>
      <c r="I167" s="7"/>
      <c r="J167" s="1"/>
      <c r="K167" s="7" t="s">
        <v>559</v>
      </c>
    </row>
    <row r="168" spans="1:11" ht="15">
      <c r="A168" s="7"/>
      <c r="B168" s="7"/>
      <c r="C168" s="7"/>
      <c r="D168" s="7"/>
      <c r="E168" s="7">
        <v>310.59100000000001</v>
      </c>
      <c r="F168" s="7"/>
      <c r="G168" s="7">
        <v>782</v>
      </c>
      <c r="H168" s="7"/>
      <c r="I168" s="7" t="s">
        <v>210</v>
      </c>
      <c r="J168" s="1" t="s">
        <v>110</v>
      </c>
      <c r="K168" s="7"/>
    </row>
    <row r="169" spans="1:11" ht="15">
      <c r="A169" s="7">
        <v>83</v>
      </c>
      <c r="B169" s="7" t="s">
        <v>560</v>
      </c>
      <c r="C169" s="7" t="s">
        <v>561</v>
      </c>
      <c r="D169" s="7" t="s">
        <v>562</v>
      </c>
      <c r="E169" s="7"/>
      <c r="F169" s="7">
        <v>6.97</v>
      </c>
      <c r="G169" s="7"/>
      <c r="H169" s="8">
        <v>176385</v>
      </c>
      <c r="I169" s="7"/>
      <c r="J169" s="1"/>
      <c r="K169" s="7"/>
    </row>
    <row r="170" spans="1:11" ht="15">
      <c r="A170" s="7"/>
      <c r="B170" s="7"/>
      <c r="C170" s="7"/>
      <c r="D170" s="7"/>
      <c r="E170" s="7">
        <v>317.56099999999998</v>
      </c>
      <c r="F170" s="7"/>
      <c r="G170" s="8">
        <v>4946</v>
      </c>
      <c r="H170" s="7"/>
      <c r="I170" s="7" t="s">
        <v>210</v>
      </c>
      <c r="J170" s="1" t="s">
        <v>110</v>
      </c>
      <c r="K170" s="7"/>
    </row>
    <row r="171" spans="1:11" ht="15">
      <c r="A171" s="7">
        <v>84</v>
      </c>
      <c r="B171" s="7" t="s">
        <v>563</v>
      </c>
      <c r="C171" s="7" t="s">
        <v>564</v>
      </c>
      <c r="D171" s="7" t="s">
        <v>565</v>
      </c>
      <c r="E171" s="7"/>
      <c r="F171" s="7">
        <v>-4.96</v>
      </c>
      <c r="G171" s="7"/>
      <c r="H171" s="8">
        <v>181331</v>
      </c>
      <c r="I171" s="7"/>
      <c r="J171" s="1"/>
      <c r="K171" s="7"/>
    </row>
    <row r="172" spans="1:11" ht="15">
      <c r="A172" s="7"/>
      <c r="B172" s="7"/>
      <c r="C172" s="7"/>
      <c r="D172" s="7"/>
      <c r="E172" s="7">
        <v>312.601</v>
      </c>
      <c r="F172" s="7"/>
      <c r="G172" s="8">
        <v>1196</v>
      </c>
      <c r="H172" s="7"/>
      <c r="I172" s="7" t="s">
        <v>210</v>
      </c>
      <c r="J172" s="1" t="s">
        <v>110</v>
      </c>
      <c r="K172" s="7"/>
    </row>
    <row r="173" spans="1:11" ht="15">
      <c r="A173" s="7">
        <v>85</v>
      </c>
      <c r="B173" s="7" t="s">
        <v>566</v>
      </c>
      <c r="C173" s="7" t="s">
        <v>567</v>
      </c>
      <c r="D173" s="7" t="s">
        <v>568</v>
      </c>
      <c r="E173" s="7"/>
      <c r="F173" s="7">
        <v>5.48</v>
      </c>
      <c r="G173" s="7"/>
      <c r="H173" s="8">
        <v>182527</v>
      </c>
      <c r="I173" s="7"/>
      <c r="J173" s="1"/>
      <c r="K173" s="7"/>
    </row>
    <row r="174" spans="1:11" ht="15">
      <c r="A174" s="7"/>
      <c r="B174" s="7"/>
      <c r="C174" s="7"/>
      <c r="D174" s="7"/>
      <c r="E174" s="7">
        <v>318.08</v>
      </c>
      <c r="F174" s="7"/>
      <c r="G174" s="8">
        <v>1559</v>
      </c>
      <c r="H174" s="7"/>
      <c r="I174" s="7" t="s">
        <v>210</v>
      </c>
      <c r="J174" s="1" t="s">
        <v>110</v>
      </c>
      <c r="K174" s="7"/>
    </row>
    <row r="175" spans="1:11" ht="15">
      <c r="A175" s="7">
        <v>86</v>
      </c>
      <c r="B175" s="7" t="s">
        <v>569</v>
      </c>
      <c r="C175" s="7" t="s">
        <v>570</v>
      </c>
      <c r="D175" s="7" t="s">
        <v>571</v>
      </c>
      <c r="E175" s="7"/>
      <c r="F175" s="7">
        <v>-9.0299999999999994</v>
      </c>
      <c r="G175" s="7"/>
      <c r="H175" s="8">
        <v>184086</v>
      </c>
      <c r="I175" s="7"/>
      <c r="J175" s="1"/>
      <c r="K175" s="7"/>
    </row>
    <row r="176" spans="1:11" ht="15">
      <c r="A176" s="7"/>
      <c r="B176" s="7"/>
      <c r="C176" s="7"/>
      <c r="D176" s="7"/>
      <c r="E176" s="7">
        <v>309.05</v>
      </c>
      <c r="F176" s="7"/>
      <c r="G176" s="8">
        <v>1254</v>
      </c>
      <c r="H176" s="7"/>
      <c r="I176" s="7" t="s">
        <v>210</v>
      </c>
      <c r="J176" s="1" t="s">
        <v>110</v>
      </c>
      <c r="K176" s="7"/>
    </row>
    <row r="177" spans="1:11" ht="15">
      <c r="A177" s="7">
        <v>87</v>
      </c>
      <c r="B177" s="7" t="s">
        <v>572</v>
      </c>
      <c r="C177" s="7" t="s">
        <v>573</v>
      </c>
      <c r="D177" s="7" t="s">
        <v>574</v>
      </c>
      <c r="E177" s="7"/>
      <c r="F177" s="7">
        <v>6.99</v>
      </c>
      <c r="G177" s="7"/>
      <c r="H177" s="8">
        <v>185340</v>
      </c>
      <c r="I177" s="7"/>
      <c r="J177" s="1"/>
      <c r="K177" s="7"/>
    </row>
    <row r="178" spans="1:11" ht="15">
      <c r="A178" s="7"/>
      <c r="B178" s="7"/>
      <c r="C178" s="7"/>
      <c r="D178" s="7"/>
      <c r="E178" s="7">
        <v>316.03699999999998</v>
      </c>
      <c r="F178" s="7"/>
      <c r="G178" s="8">
        <v>7881</v>
      </c>
      <c r="H178" s="7"/>
      <c r="I178" s="7" t="s">
        <v>210</v>
      </c>
      <c r="J178" s="1" t="s">
        <v>110</v>
      </c>
      <c r="K178" s="7"/>
    </row>
    <row r="179" spans="1:11" ht="15">
      <c r="A179" s="7">
        <v>88</v>
      </c>
      <c r="B179" s="7" t="s">
        <v>575</v>
      </c>
      <c r="C179" s="7" t="s">
        <v>576</v>
      </c>
      <c r="D179" s="7" t="s">
        <v>577</v>
      </c>
      <c r="E179" s="7"/>
      <c r="F179" s="7">
        <v>-13.19</v>
      </c>
      <c r="G179" s="7"/>
      <c r="H179" s="8">
        <v>193221</v>
      </c>
      <c r="I179" s="7"/>
      <c r="J179" s="1"/>
      <c r="K179" s="7"/>
    </row>
    <row r="180" spans="1:11" ht="15">
      <c r="A180" s="7"/>
      <c r="B180" s="7"/>
      <c r="C180" s="7"/>
      <c r="D180" s="7"/>
      <c r="E180" s="7">
        <v>302.84399999999999</v>
      </c>
      <c r="F180" s="7"/>
      <c r="G180" s="8">
        <v>13428</v>
      </c>
      <c r="H180" s="7"/>
      <c r="I180" s="7" t="s">
        <v>210</v>
      </c>
      <c r="J180" s="1" t="s">
        <v>110</v>
      </c>
      <c r="K180" s="7"/>
    </row>
    <row r="181" spans="1:11" ht="15">
      <c r="A181" s="7">
        <v>89</v>
      </c>
      <c r="B181" s="7" t="s">
        <v>578</v>
      </c>
      <c r="C181" s="7" t="s">
        <v>579</v>
      </c>
      <c r="D181" s="7" t="s">
        <v>580</v>
      </c>
      <c r="E181" s="7"/>
      <c r="F181" s="7">
        <v>1.73</v>
      </c>
      <c r="G181" s="7"/>
      <c r="H181" s="8">
        <v>206649</v>
      </c>
      <c r="I181" s="7"/>
      <c r="J181" s="1"/>
      <c r="K181" s="7"/>
    </row>
    <row r="182" spans="1:11" ht="15">
      <c r="A182" s="7"/>
      <c r="B182" s="7"/>
      <c r="C182" s="7"/>
      <c r="D182" s="7"/>
      <c r="E182" s="7">
        <v>304.57</v>
      </c>
      <c r="F182" s="7"/>
      <c r="G182" s="8">
        <v>4400</v>
      </c>
      <c r="H182" s="7"/>
      <c r="I182" s="7" t="s">
        <v>210</v>
      </c>
      <c r="J182" s="1" t="s">
        <v>110</v>
      </c>
      <c r="K182" s="7"/>
    </row>
    <row r="183" spans="1:11" ht="15">
      <c r="A183" s="7">
        <v>90</v>
      </c>
      <c r="B183" s="7" t="s">
        <v>581</v>
      </c>
      <c r="C183" s="7" t="s">
        <v>582</v>
      </c>
      <c r="D183" s="7" t="s">
        <v>583</v>
      </c>
      <c r="E183" s="7"/>
      <c r="F183" s="7">
        <v>-3.86</v>
      </c>
      <c r="G183" s="7"/>
      <c r="H183" s="8">
        <v>211049</v>
      </c>
      <c r="I183" s="7"/>
      <c r="J183" s="1"/>
      <c r="K183" s="7"/>
    </row>
    <row r="184" spans="1:11" ht="15">
      <c r="A184" s="7"/>
      <c r="B184" s="7"/>
      <c r="C184" s="7"/>
      <c r="D184" s="7"/>
      <c r="E184" s="7">
        <v>300.70699999999999</v>
      </c>
      <c r="F184" s="7"/>
      <c r="G184" s="8">
        <v>4512</v>
      </c>
      <c r="H184" s="7"/>
      <c r="I184" s="7" t="s">
        <v>210</v>
      </c>
      <c r="J184" s="1" t="s">
        <v>110</v>
      </c>
      <c r="K184" s="7"/>
    </row>
    <row r="185" spans="1:11" ht="15">
      <c r="A185" s="7">
        <v>91</v>
      </c>
      <c r="B185" s="7" t="s">
        <v>584</v>
      </c>
      <c r="C185" s="7" t="s">
        <v>585</v>
      </c>
      <c r="D185" s="7" t="s">
        <v>586</v>
      </c>
      <c r="E185" s="7"/>
      <c r="F185" s="7">
        <v>1.82</v>
      </c>
      <c r="G185" s="7"/>
      <c r="H185" s="8">
        <v>215561</v>
      </c>
      <c r="I185" s="7"/>
      <c r="J185" s="1"/>
      <c r="K185" s="7"/>
    </row>
    <row r="186" spans="1:11" ht="15">
      <c r="A186" s="7"/>
      <c r="B186" s="7"/>
      <c r="C186" s="7"/>
      <c r="D186" s="7"/>
      <c r="E186" s="7">
        <v>302.52600000000001</v>
      </c>
      <c r="F186" s="7"/>
      <c r="G186" s="8">
        <v>7527</v>
      </c>
      <c r="H186" s="7"/>
      <c r="I186" s="7" t="s">
        <v>210</v>
      </c>
      <c r="J186" s="1" t="s">
        <v>110</v>
      </c>
      <c r="K186" s="7"/>
    </row>
    <row r="187" spans="1:11" ht="15">
      <c r="A187" s="7">
        <v>92</v>
      </c>
      <c r="B187" s="7" t="s">
        <v>587</v>
      </c>
      <c r="C187" s="7" t="s">
        <v>588</v>
      </c>
      <c r="D187" s="7" t="s">
        <v>589</v>
      </c>
      <c r="E187" s="7"/>
      <c r="F187" s="7">
        <v>4.42</v>
      </c>
      <c r="G187" s="7"/>
      <c r="H187" s="8">
        <v>223088</v>
      </c>
      <c r="I187" s="7"/>
      <c r="J187" s="1"/>
      <c r="K187" s="7"/>
    </row>
    <row r="188" spans="1:11" ht="15">
      <c r="A188" s="7"/>
      <c r="B188" s="7"/>
      <c r="C188" s="7"/>
      <c r="D188" s="7"/>
      <c r="E188" s="7">
        <v>306.94799999999998</v>
      </c>
      <c r="F188" s="7"/>
      <c r="G188" s="8">
        <v>2836</v>
      </c>
      <c r="H188" s="7"/>
      <c r="I188" s="7" t="s">
        <v>210</v>
      </c>
      <c r="J188" s="1" t="s">
        <v>110</v>
      </c>
      <c r="K188" s="7"/>
    </row>
    <row r="189" spans="1:11" ht="15">
      <c r="A189" s="7">
        <v>93</v>
      </c>
      <c r="B189" s="7" t="s">
        <v>590</v>
      </c>
      <c r="C189" s="7" t="s">
        <v>591</v>
      </c>
      <c r="D189" s="7" t="s">
        <v>592</v>
      </c>
      <c r="E189" s="7"/>
      <c r="F189" s="7">
        <v>-0.05</v>
      </c>
      <c r="G189" s="7"/>
      <c r="H189" s="8">
        <v>225924</v>
      </c>
      <c r="I189" s="7"/>
      <c r="J189" s="1"/>
      <c r="K189" s="7" t="s">
        <v>335</v>
      </c>
    </row>
    <row r="190" spans="1:11" ht="15">
      <c r="A190" s="7"/>
      <c r="B190" s="7"/>
      <c r="C190" s="7"/>
      <c r="D190" s="7"/>
      <c r="E190" s="7">
        <v>306.89999999999998</v>
      </c>
      <c r="F190" s="7"/>
      <c r="G190" s="7">
        <v>139</v>
      </c>
      <c r="H190" s="7"/>
      <c r="I190" s="7" t="s">
        <v>210</v>
      </c>
      <c r="J190" s="1" t="s">
        <v>110</v>
      </c>
      <c r="K190" s="7"/>
    </row>
    <row r="191" spans="1:11" ht="15">
      <c r="A191" s="7">
        <v>94</v>
      </c>
      <c r="B191" s="7" t="s">
        <v>593</v>
      </c>
      <c r="C191" s="7" t="s">
        <v>594</v>
      </c>
      <c r="D191" s="7" t="s">
        <v>595</v>
      </c>
      <c r="E191" s="7"/>
      <c r="F191" s="7">
        <v>-4.3899999999999997</v>
      </c>
      <c r="G191" s="7"/>
      <c r="H191" s="8">
        <v>226063</v>
      </c>
      <c r="I191" s="7"/>
      <c r="J191" s="1"/>
      <c r="K191" s="7"/>
    </row>
    <row r="192" spans="1:11" ht="15">
      <c r="A192" s="7"/>
      <c r="B192" s="7"/>
      <c r="C192" s="7"/>
      <c r="D192" s="7"/>
      <c r="E192" s="7">
        <v>302.50900000000001</v>
      </c>
      <c r="F192" s="7"/>
      <c r="G192" s="8">
        <v>1624</v>
      </c>
      <c r="H192" s="7"/>
      <c r="I192" s="7" t="s">
        <v>210</v>
      </c>
      <c r="J192" s="1" t="s">
        <v>110</v>
      </c>
      <c r="K192" s="7"/>
    </row>
    <row r="193" spans="1:11" ht="15">
      <c r="A193" s="7">
        <v>95</v>
      </c>
      <c r="B193" s="7" t="s">
        <v>596</v>
      </c>
      <c r="C193" s="7" t="s">
        <v>597</v>
      </c>
      <c r="D193" s="7" t="s">
        <v>598</v>
      </c>
      <c r="E193" s="7"/>
      <c r="F193" s="7">
        <v>-0.02</v>
      </c>
      <c r="G193" s="7"/>
      <c r="H193" s="8">
        <v>227687</v>
      </c>
      <c r="I193" s="7"/>
      <c r="J193" s="1"/>
      <c r="K193" s="7" t="s">
        <v>335</v>
      </c>
    </row>
    <row r="194" spans="1:11" ht="15">
      <c r="A194" s="7"/>
      <c r="B194" s="7"/>
      <c r="C194" s="7"/>
      <c r="D194" s="7"/>
      <c r="E194" s="7">
        <v>302.49400000000003</v>
      </c>
      <c r="F194" s="7"/>
      <c r="G194" s="8">
        <v>1289</v>
      </c>
      <c r="H194" s="7"/>
      <c r="I194" s="7" t="s">
        <v>210</v>
      </c>
      <c r="J194" s="1" t="s">
        <v>110</v>
      </c>
      <c r="K194" s="7"/>
    </row>
    <row r="195" spans="1:11" ht="15">
      <c r="A195" s="7">
        <v>96</v>
      </c>
      <c r="B195" s="7" t="s">
        <v>107</v>
      </c>
      <c r="C195" s="7" t="s">
        <v>599</v>
      </c>
      <c r="D195" s="7" t="s">
        <v>600</v>
      </c>
      <c r="E195" s="7"/>
      <c r="F195" s="7">
        <v>-0.04</v>
      </c>
      <c r="G195" s="7"/>
      <c r="H195" s="8">
        <v>228976</v>
      </c>
      <c r="I195" s="7"/>
      <c r="J195" s="1"/>
      <c r="K195" s="7" t="s">
        <v>424</v>
      </c>
    </row>
    <row r="196" spans="1:11" ht="15">
      <c r="A196" s="7"/>
      <c r="B196" s="7"/>
      <c r="C196" s="7"/>
      <c r="D196" s="7"/>
      <c r="E196" s="7">
        <v>302.45800000000003</v>
      </c>
      <c r="F196" s="7"/>
      <c r="G196" s="8">
        <v>2905</v>
      </c>
      <c r="H196" s="7"/>
      <c r="I196" s="7" t="s">
        <v>210</v>
      </c>
      <c r="J196" s="1" t="s">
        <v>336</v>
      </c>
      <c r="K196" s="7"/>
    </row>
    <row r="197" spans="1:11" ht="15">
      <c r="A197" s="7">
        <v>97</v>
      </c>
      <c r="B197" s="7" t="s">
        <v>601</v>
      </c>
      <c r="C197" s="7" t="s">
        <v>602</v>
      </c>
      <c r="D197" s="7" t="s">
        <v>603</v>
      </c>
      <c r="E197" s="7"/>
      <c r="F197" s="7">
        <v>-4.38</v>
      </c>
      <c r="G197" s="7"/>
      <c r="H197" s="8">
        <v>231881</v>
      </c>
      <c r="I197" s="7"/>
      <c r="J197" s="1"/>
      <c r="K197" s="7"/>
    </row>
    <row r="198" spans="1:11" ht="15">
      <c r="A198" s="7"/>
      <c r="B198" s="7"/>
      <c r="C198" s="7"/>
      <c r="D198" s="7"/>
      <c r="E198" s="7">
        <v>298.077</v>
      </c>
      <c r="F198" s="7"/>
      <c r="G198" s="8">
        <v>3204</v>
      </c>
      <c r="H198" s="7"/>
      <c r="I198" s="7" t="s">
        <v>210</v>
      </c>
      <c r="J198" s="1" t="s">
        <v>336</v>
      </c>
      <c r="K198" s="7"/>
    </row>
    <row r="199" spans="1:11" ht="15">
      <c r="A199" s="7">
        <v>98</v>
      </c>
      <c r="B199" s="7" t="s">
        <v>604</v>
      </c>
      <c r="C199" s="7" t="s">
        <v>605</v>
      </c>
      <c r="D199" s="7" t="s">
        <v>606</v>
      </c>
      <c r="E199" s="7"/>
      <c r="F199" s="7">
        <v>4.54</v>
      </c>
      <c r="G199" s="7"/>
      <c r="H199" s="8">
        <v>235085</v>
      </c>
      <c r="I199" s="7"/>
      <c r="J199" s="1"/>
      <c r="K199" s="7"/>
    </row>
    <row r="200" spans="1:11" ht="15">
      <c r="A200" s="7"/>
      <c r="B200" s="7"/>
      <c r="C200" s="7"/>
      <c r="D200" s="7"/>
      <c r="E200" s="7">
        <v>302.61399999999998</v>
      </c>
      <c r="F200" s="7"/>
      <c r="G200" s="8">
        <v>2995</v>
      </c>
      <c r="H200" s="7"/>
      <c r="I200" s="7" t="s">
        <v>210</v>
      </c>
      <c r="J200" s="1" t="s">
        <v>336</v>
      </c>
      <c r="K200" s="7"/>
    </row>
    <row r="201" spans="1:11" ht="15">
      <c r="A201" s="7">
        <v>99</v>
      </c>
      <c r="B201" s="7" t="s">
        <v>607</v>
      </c>
      <c r="C201" s="7" t="s">
        <v>608</v>
      </c>
      <c r="D201" s="7" t="s">
        <v>609</v>
      </c>
      <c r="E201" s="7"/>
      <c r="F201" s="7">
        <v>5.35</v>
      </c>
      <c r="G201" s="7"/>
      <c r="H201" s="8">
        <v>238080</v>
      </c>
      <c r="I201" s="7"/>
      <c r="J201" s="1"/>
      <c r="K201" s="7"/>
    </row>
    <row r="202" spans="1:11" ht="15">
      <c r="A202" s="7"/>
      <c r="B202" s="7"/>
      <c r="C202" s="7"/>
      <c r="D202" s="7"/>
      <c r="E202" s="7">
        <v>307.96600000000001</v>
      </c>
      <c r="F202" s="7"/>
      <c r="G202" s="8">
        <v>3028</v>
      </c>
      <c r="H202" s="7"/>
      <c r="I202" s="7" t="s">
        <v>210</v>
      </c>
      <c r="J202" s="1" t="s">
        <v>336</v>
      </c>
      <c r="K202" s="7"/>
    </row>
    <row r="203" spans="1:11" ht="15">
      <c r="A203" s="7">
        <v>100</v>
      </c>
      <c r="B203" s="7" t="s">
        <v>610</v>
      </c>
      <c r="C203" s="7" t="s">
        <v>611</v>
      </c>
      <c r="D203" s="7" t="s">
        <v>612</v>
      </c>
      <c r="E203" s="7"/>
      <c r="F203" s="7">
        <v>-6.28</v>
      </c>
      <c r="G203" s="7"/>
      <c r="H203" s="8">
        <v>241108</v>
      </c>
      <c r="I203" s="7"/>
      <c r="J203" s="1"/>
      <c r="K203" s="7"/>
    </row>
    <row r="204" spans="1:11" ht="15">
      <c r="A204" s="7"/>
      <c r="B204" s="7"/>
      <c r="C204" s="7"/>
      <c r="D204" s="7"/>
      <c r="E204" s="7">
        <v>301.68799999999999</v>
      </c>
      <c r="F204" s="7"/>
      <c r="G204" s="8">
        <v>6111</v>
      </c>
      <c r="H204" s="7"/>
      <c r="I204" s="7" t="s">
        <v>210</v>
      </c>
      <c r="J204" s="1" t="s">
        <v>336</v>
      </c>
      <c r="K204" s="7"/>
    </row>
    <row r="205" spans="1:11" ht="15">
      <c r="A205" s="7">
        <v>101</v>
      </c>
      <c r="B205" s="7" t="s">
        <v>613</v>
      </c>
      <c r="C205" s="7" t="s">
        <v>614</v>
      </c>
      <c r="D205" s="7" t="s">
        <v>615</v>
      </c>
      <c r="E205" s="7"/>
      <c r="F205" s="7">
        <v>-2.93</v>
      </c>
      <c r="G205" s="7"/>
      <c r="H205" s="8">
        <v>247219</v>
      </c>
      <c r="I205" s="7"/>
      <c r="J205" s="1"/>
      <c r="K205" s="7"/>
    </row>
    <row r="206" spans="1:11" ht="15">
      <c r="A206" s="7"/>
      <c r="B206" s="7"/>
      <c r="C206" s="7"/>
      <c r="D206" s="7"/>
      <c r="E206" s="7">
        <v>298.75900000000001</v>
      </c>
      <c r="F206" s="7"/>
      <c r="G206" s="8">
        <v>4384</v>
      </c>
      <c r="H206" s="7"/>
      <c r="I206" s="7" t="s">
        <v>210</v>
      </c>
      <c r="J206" s="1" t="s">
        <v>336</v>
      </c>
      <c r="K206" s="7"/>
    </row>
    <row r="207" spans="1:11" ht="15">
      <c r="A207" s="7">
        <v>102</v>
      </c>
      <c r="B207" s="7" t="s">
        <v>616</v>
      </c>
      <c r="C207" s="7" t="s">
        <v>617</v>
      </c>
      <c r="D207" s="7" t="s">
        <v>618</v>
      </c>
      <c r="E207" s="7"/>
      <c r="F207" s="7">
        <v>3.31</v>
      </c>
      <c r="G207" s="7"/>
      <c r="H207" s="8">
        <v>251603</v>
      </c>
      <c r="I207" s="7"/>
      <c r="J207" s="1"/>
      <c r="K207" s="7"/>
    </row>
    <row r="208" spans="1:11" ht="15">
      <c r="A208" s="7"/>
      <c r="B208" s="7"/>
      <c r="C208" s="7"/>
      <c r="D208" s="7"/>
      <c r="E208" s="7">
        <v>302.06799999999998</v>
      </c>
      <c r="F208" s="7"/>
      <c r="G208" s="7">
        <v>615</v>
      </c>
      <c r="H208" s="7"/>
      <c r="I208" s="7" t="s">
        <v>210</v>
      </c>
      <c r="J208" s="1" t="s">
        <v>336</v>
      </c>
      <c r="K208" s="7"/>
    </row>
    <row r="209" spans="1:11" ht="15">
      <c r="A209" s="7">
        <v>103</v>
      </c>
      <c r="B209" s="7" t="s">
        <v>619</v>
      </c>
      <c r="C209" s="7" t="s">
        <v>620</v>
      </c>
      <c r="D209" s="7" t="s">
        <v>621</v>
      </c>
      <c r="E209" s="7"/>
      <c r="F209" s="7">
        <v>-0.18</v>
      </c>
      <c r="G209" s="7"/>
      <c r="H209" s="8">
        <v>252218</v>
      </c>
      <c r="I209" s="7"/>
      <c r="J209" s="1"/>
      <c r="K209" s="7" t="s">
        <v>335</v>
      </c>
    </row>
    <row r="210" spans="1:11" ht="15">
      <c r="A210" s="7"/>
      <c r="B210" s="7"/>
      <c r="C210" s="7"/>
      <c r="D210" s="7"/>
      <c r="E210" s="7">
        <v>301.89</v>
      </c>
      <c r="F210" s="7"/>
      <c r="G210" s="8">
        <v>3919</v>
      </c>
      <c r="H210" s="7"/>
      <c r="I210" s="7" t="s">
        <v>210</v>
      </c>
      <c r="J210" s="1" t="s">
        <v>336</v>
      </c>
      <c r="K210" s="7"/>
    </row>
    <row r="211" spans="1:11" ht="15">
      <c r="A211" s="7">
        <v>104</v>
      </c>
      <c r="B211" s="7" t="s">
        <v>445</v>
      </c>
      <c r="C211" s="7" t="s">
        <v>622</v>
      </c>
      <c r="D211" s="7" t="s">
        <v>623</v>
      </c>
      <c r="E211" s="7"/>
      <c r="F211" s="7">
        <v>1.27</v>
      </c>
      <c r="G211" s="7"/>
      <c r="H211" s="8">
        <v>256137</v>
      </c>
      <c r="I211" s="7"/>
      <c r="J211" s="1"/>
      <c r="K211" s="7" t="s">
        <v>448</v>
      </c>
    </row>
    <row r="212" spans="1:11" ht="15">
      <c r="A212" s="7"/>
      <c r="B212" s="7"/>
      <c r="C212" s="7"/>
      <c r="D212" s="7"/>
      <c r="E212" s="7">
        <v>303.15699999999998</v>
      </c>
      <c r="F212" s="7"/>
      <c r="G212" s="7">
        <v>475</v>
      </c>
      <c r="H212" s="7"/>
      <c r="I212" s="7" t="s">
        <v>210</v>
      </c>
      <c r="J212" s="1" t="s">
        <v>110</v>
      </c>
      <c r="K212" s="7"/>
    </row>
    <row r="213" spans="1:11" ht="15">
      <c r="A213" s="7">
        <v>105</v>
      </c>
      <c r="B213" s="7" t="s">
        <v>624</v>
      </c>
      <c r="C213" s="7" t="s">
        <v>625</v>
      </c>
      <c r="D213" s="7" t="s">
        <v>626</v>
      </c>
      <c r="E213" s="7"/>
      <c r="F213" s="7">
        <v>-1.96</v>
      </c>
      <c r="G213" s="7"/>
      <c r="H213" s="8">
        <v>256612</v>
      </c>
      <c r="I213" s="7"/>
      <c r="J213" s="1"/>
      <c r="K213" s="7"/>
    </row>
    <row r="214" spans="1:11" ht="15">
      <c r="A214" s="7"/>
      <c r="B214" s="7"/>
      <c r="C214" s="7"/>
      <c r="D214" s="7"/>
      <c r="E214" s="7">
        <v>301.19600000000003</v>
      </c>
      <c r="F214" s="7"/>
      <c r="G214" s="7">
        <v>99</v>
      </c>
      <c r="H214" s="7"/>
      <c r="I214" s="7" t="s">
        <v>210</v>
      </c>
      <c r="J214" s="1" t="s">
        <v>110</v>
      </c>
      <c r="K214" s="7"/>
    </row>
    <row r="215" spans="1:11" ht="15">
      <c r="A215" s="7">
        <v>106</v>
      </c>
      <c r="B215" s="7" t="s">
        <v>627</v>
      </c>
      <c r="C215" s="7" t="s">
        <v>628</v>
      </c>
      <c r="D215" s="7" t="s">
        <v>629</v>
      </c>
      <c r="E215" s="7"/>
      <c r="F215" s="7">
        <v>-1.58</v>
      </c>
      <c r="G215" s="7"/>
      <c r="H215" s="8">
        <v>256711</v>
      </c>
      <c r="I215" s="7"/>
      <c r="J215" s="1"/>
      <c r="K215" s="7" t="s">
        <v>630</v>
      </c>
    </row>
    <row r="216" spans="1:11" ht="15">
      <c r="A216" s="7"/>
      <c r="B216" s="7"/>
      <c r="C216" s="7"/>
      <c r="D216" s="7"/>
      <c r="E216" s="7">
        <v>299.62</v>
      </c>
      <c r="F216" s="7"/>
      <c r="G216" s="7">
        <v>536</v>
      </c>
      <c r="H216" s="7"/>
      <c r="I216" s="7" t="s">
        <v>17</v>
      </c>
      <c r="J216" s="1" t="s">
        <v>110</v>
      </c>
      <c r="K216" s="7"/>
    </row>
    <row r="217" spans="1:11" ht="15">
      <c r="A217" s="7">
        <v>107</v>
      </c>
      <c r="B217" s="7" t="s">
        <v>631</v>
      </c>
      <c r="C217" s="7" t="s">
        <v>632</v>
      </c>
      <c r="D217" s="7" t="s">
        <v>633</v>
      </c>
      <c r="E217" s="7"/>
      <c r="F217" s="7">
        <v>46.76</v>
      </c>
      <c r="G217" s="7"/>
      <c r="H217" s="8">
        <v>257247</v>
      </c>
      <c r="I217" s="7"/>
      <c r="J217" s="1"/>
      <c r="K217" s="7"/>
    </row>
    <row r="218" spans="1:11" ht="15">
      <c r="A218" s="7"/>
      <c r="B218" s="7"/>
      <c r="C218" s="7"/>
      <c r="D218" s="7"/>
      <c r="E218" s="7">
        <v>346.38099999999997</v>
      </c>
      <c r="F218" s="7"/>
      <c r="G218" s="7">
        <v>426</v>
      </c>
      <c r="H218" s="7"/>
      <c r="I218" s="7" t="s">
        <v>17</v>
      </c>
      <c r="J218" s="1" t="s">
        <v>110</v>
      </c>
      <c r="K218" s="7"/>
    </row>
    <row r="219" spans="1:11" ht="15">
      <c r="A219" s="7">
        <v>108</v>
      </c>
      <c r="B219" s="7" t="s">
        <v>634</v>
      </c>
      <c r="C219" s="7" t="s">
        <v>635</v>
      </c>
      <c r="D219" s="7" t="s">
        <v>636</v>
      </c>
      <c r="E219" s="7"/>
      <c r="F219" s="7">
        <v>9.08</v>
      </c>
      <c r="G219" s="7"/>
      <c r="H219" s="8">
        <v>257673</v>
      </c>
      <c r="I219" s="7"/>
      <c r="J219" s="1"/>
      <c r="K219" s="7"/>
    </row>
    <row r="220" spans="1:11" ht="15">
      <c r="A220" s="7"/>
      <c r="B220" s="7"/>
      <c r="C220" s="7"/>
      <c r="D220" s="7"/>
      <c r="E220" s="7">
        <v>355.45699999999999</v>
      </c>
      <c r="F220" s="7"/>
      <c r="G220" s="7">
        <v>267</v>
      </c>
      <c r="H220" s="7"/>
      <c r="I220" s="7" t="s">
        <v>17</v>
      </c>
      <c r="J220" s="1" t="s">
        <v>110</v>
      </c>
      <c r="K220" s="7"/>
    </row>
    <row r="221" spans="1:11" ht="15">
      <c r="A221" s="7">
        <v>109</v>
      </c>
      <c r="B221" s="7" t="s">
        <v>637</v>
      </c>
      <c r="C221" s="7" t="s">
        <v>638</v>
      </c>
      <c r="D221" s="7" t="s">
        <v>639</v>
      </c>
      <c r="E221" s="7"/>
      <c r="F221" s="7">
        <v>-63.06</v>
      </c>
      <c r="G221" s="7"/>
      <c r="H221" s="8">
        <v>257940</v>
      </c>
      <c r="I221" s="7"/>
      <c r="J221" s="1"/>
      <c r="K221" s="7"/>
    </row>
    <row r="222" spans="1:11" ht="15">
      <c r="A222" s="7"/>
      <c r="B222" s="7"/>
      <c r="C222" s="7"/>
      <c r="D222" s="7"/>
      <c r="E222" s="7">
        <v>292.40199999999999</v>
      </c>
      <c r="F222" s="7"/>
      <c r="G222" s="7">
        <v>20</v>
      </c>
      <c r="H222" s="7"/>
      <c r="I222" s="7" t="s">
        <v>17</v>
      </c>
      <c r="J222" s="1" t="s">
        <v>110</v>
      </c>
      <c r="K222" s="7"/>
    </row>
    <row r="223" spans="1:11" ht="15">
      <c r="A223" s="7">
        <v>110</v>
      </c>
      <c r="B223" s="7" t="s">
        <v>640</v>
      </c>
      <c r="C223" s="7" t="s">
        <v>641</v>
      </c>
      <c r="D223" s="7" t="s">
        <v>642</v>
      </c>
      <c r="E223" s="7"/>
      <c r="F223" s="7">
        <v>-72.599999999999994</v>
      </c>
      <c r="G223" s="7"/>
      <c r="H223" s="8">
        <v>257960</v>
      </c>
      <c r="I223" s="7"/>
      <c r="J223" s="1"/>
      <c r="K223" s="7"/>
    </row>
    <row r="224" spans="1:11" ht="15">
      <c r="A224" s="7"/>
      <c r="B224" s="7"/>
      <c r="C224" s="7"/>
      <c r="D224" s="7"/>
      <c r="E224" s="7">
        <v>219.8</v>
      </c>
      <c r="F224" s="7"/>
      <c r="G224" s="7">
        <v>31</v>
      </c>
      <c r="H224" s="7"/>
      <c r="I224" s="7" t="s">
        <v>17</v>
      </c>
      <c r="J224" s="1" t="s">
        <v>110</v>
      </c>
      <c r="K224" s="7"/>
    </row>
    <row r="225" spans="1:11" ht="15">
      <c r="A225" s="7">
        <v>111</v>
      </c>
      <c r="B225" s="7" t="s">
        <v>643</v>
      </c>
      <c r="C225" s="7" t="s">
        <v>644</v>
      </c>
      <c r="D225" s="7" t="s">
        <v>645</v>
      </c>
      <c r="E225" s="7"/>
      <c r="F225" s="7">
        <v>11.43</v>
      </c>
      <c r="G225" s="7"/>
      <c r="H225" s="8">
        <v>257991</v>
      </c>
      <c r="I225" s="7"/>
      <c r="J225" s="1"/>
      <c r="K225" s="7" t="s">
        <v>646</v>
      </c>
    </row>
    <row r="226" spans="1:11" ht="15">
      <c r="A226" s="7"/>
      <c r="B226" s="7"/>
      <c r="C226" s="7"/>
      <c r="D226" s="7"/>
      <c r="E226" s="7">
        <v>231.23</v>
      </c>
      <c r="F226" s="7"/>
      <c r="G226" s="7">
        <v>108</v>
      </c>
      <c r="H226" s="7"/>
      <c r="I226" s="7" t="s">
        <v>210</v>
      </c>
      <c r="J226" s="1" t="s">
        <v>110</v>
      </c>
      <c r="K226" s="7"/>
    </row>
    <row r="227" spans="1:11" ht="15">
      <c r="A227" s="7">
        <v>112</v>
      </c>
      <c r="B227" s="7" t="s">
        <v>647</v>
      </c>
      <c r="C227" s="7" t="s">
        <v>648</v>
      </c>
      <c r="D227" s="7" t="s">
        <v>649</v>
      </c>
      <c r="E227" s="7"/>
      <c r="F227" s="7">
        <v>10.51</v>
      </c>
      <c r="G227" s="7"/>
      <c r="H227" s="8">
        <v>258099</v>
      </c>
      <c r="I227" s="7"/>
      <c r="J227" s="1"/>
      <c r="K227" s="7"/>
    </row>
    <row r="228" spans="1:11" ht="15">
      <c r="A228" s="7"/>
      <c r="B228" s="7"/>
      <c r="C228" s="7"/>
      <c r="D228" s="7"/>
      <c r="E228" s="7">
        <v>241.73500000000001</v>
      </c>
      <c r="F228" s="7"/>
      <c r="G228" s="7">
        <v>202</v>
      </c>
      <c r="H228" s="7"/>
      <c r="I228" s="7" t="s">
        <v>210</v>
      </c>
      <c r="J228" s="1" t="s">
        <v>110</v>
      </c>
      <c r="K228" s="7"/>
    </row>
    <row r="229" spans="1:11" ht="15">
      <c r="A229" s="7">
        <v>113</v>
      </c>
      <c r="B229" s="7" t="s">
        <v>650</v>
      </c>
      <c r="C229" s="7" t="s">
        <v>651</v>
      </c>
      <c r="D229" s="7" t="s">
        <v>652</v>
      </c>
      <c r="E229" s="7"/>
      <c r="F229" s="7">
        <v>5.09</v>
      </c>
      <c r="G229" s="7"/>
      <c r="H229" s="8">
        <v>258301</v>
      </c>
      <c r="I229" s="7"/>
      <c r="J229" s="1"/>
      <c r="K229" s="7"/>
    </row>
    <row r="230" spans="1:11" ht="15">
      <c r="A230" s="7"/>
      <c r="B230" s="7"/>
      <c r="C230" s="7"/>
      <c r="D230" s="7"/>
      <c r="E230" s="7">
        <v>246.822</v>
      </c>
      <c r="F230" s="7"/>
      <c r="G230" s="7">
        <v>177</v>
      </c>
      <c r="H230" s="7"/>
      <c r="I230" s="7" t="s">
        <v>210</v>
      </c>
      <c r="J230" s="1" t="s">
        <v>110</v>
      </c>
      <c r="K230" s="7"/>
    </row>
    <row r="231" spans="1:11" ht="15">
      <c r="A231" s="7">
        <v>114</v>
      </c>
      <c r="B231" s="7" t="s">
        <v>653</v>
      </c>
      <c r="C231" s="7" t="s">
        <v>654</v>
      </c>
      <c r="D231" s="7" t="s">
        <v>655</v>
      </c>
      <c r="E231" s="7"/>
      <c r="F231" s="7">
        <v>29.58</v>
      </c>
      <c r="G231" s="7"/>
      <c r="H231" s="8">
        <v>258478</v>
      </c>
      <c r="I231" s="7"/>
      <c r="J231" s="1"/>
      <c r="K231" s="7"/>
    </row>
    <row r="232" spans="1:11" ht="15">
      <c r="A232" s="7"/>
      <c r="B232" s="7"/>
      <c r="C232" s="7"/>
      <c r="D232" s="7"/>
      <c r="E232" s="7">
        <v>276.39699999999999</v>
      </c>
      <c r="F232" s="7"/>
      <c r="G232" s="7">
        <v>77</v>
      </c>
      <c r="H232" s="7"/>
      <c r="I232" s="7" t="s">
        <v>210</v>
      </c>
      <c r="J232" s="1" t="s">
        <v>110</v>
      </c>
      <c r="K232" s="7"/>
    </row>
    <row r="233" spans="1:11" ht="15">
      <c r="A233" s="7">
        <v>115</v>
      </c>
      <c r="B233" s="7" t="s">
        <v>656</v>
      </c>
      <c r="C233" s="7" t="s">
        <v>657</v>
      </c>
      <c r="D233" s="7" t="s">
        <v>658</v>
      </c>
      <c r="E233" s="7"/>
      <c r="F233" s="7">
        <v>17.670000000000002</v>
      </c>
      <c r="G233" s="7"/>
      <c r="H233" s="8">
        <v>258555</v>
      </c>
      <c r="I233" s="7"/>
      <c r="J233" s="1"/>
      <c r="K233" s="7"/>
    </row>
    <row r="234" spans="1:11" ht="15">
      <c r="A234" s="7"/>
      <c r="B234" s="7"/>
      <c r="C234" s="7"/>
      <c r="D234" s="7"/>
      <c r="E234" s="7">
        <v>294.06299999999999</v>
      </c>
      <c r="F234" s="7"/>
      <c r="G234" s="7">
        <v>86</v>
      </c>
      <c r="H234" s="7"/>
      <c r="I234" s="7" t="s">
        <v>210</v>
      </c>
      <c r="J234" s="1" t="s">
        <v>110</v>
      </c>
      <c r="K234" s="7"/>
    </row>
    <row r="235" spans="1:11" ht="15">
      <c r="A235" s="7">
        <v>116</v>
      </c>
      <c r="B235" s="7" t="s">
        <v>107</v>
      </c>
      <c r="C235" s="7" t="s">
        <v>659</v>
      </c>
      <c r="D235" s="7" t="s">
        <v>660</v>
      </c>
      <c r="E235" s="7"/>
      <c r="F235" s="7">
        <v>8.59</v>
      </c>
      <c r="G235" s="7"/>
      <c r="H235" s="8">
        <v>258641</v>
      </c>
      <c r="I235" s="7"/>
      <c r="J235" s="1"/>
      <c r="K235" s="7" t="s">
        <v>383</v>
      </c>
    </row>
    <row r="236" spans="1:11" ht="15">
      <c r="A236" s="7"/>
      <c r="B236" s="7"/>
      <c r="C236" s="7"/>
      <c r="D236" s="7"/>
      <c r="E236" s="7">
        <v>302.64800000000002</v>
      </c>
      <c r="F236" s="7"/>
      <c r="G236" s="7">
        <v>972</v>
      </c>
      <c r="H236" s="7"/>
      <c r="I236" s="7" t="s">
        <v>210</v>
      </c>
      <c r="J236" s="1" t="s">
        <v>336</v>
      </c>
      <c r="K236" s="7"/>
    </row>
    <row r="237" spans="1:11" ht="15">
      <c r="A237" s="7">
        <v>117</v>
      </c>
      <c r="B237" s="7" t="s">
        <v>661</v>
      </c>
      <c r="C237" s="7" t="s">
        <v>662</v>
      </c>
      <c r="D237" s="7" t="s">
        <v>663</v>
      </c>
      <c r="E237" s="7"/>
      <c r="F237" s="7">
        <v>2.27</v>
      </c>
      <c r="G237" s="7"/>
      <c r="H237" s="8">
        <v>259613</v>
      </c>
      <c r="I237" s="7"/>
      <c r="J237" s="1"/>
      <c r="K237" s="7"/>
    </row>
    <row r="238" spans="1:11" ht="15">
      <c r="A238" s="7"/>
      <c r="B238" s="7"/>
      <c r="C238" s="7"/>
      <c r="D238" s="7"/>
      <c r="E238" s="7">
        <v>304.91899999999998</v>
      </c>
      <c r="F238" s="7"/>
      <c r="G238" s="8">
        <v>3010</v>
      </c>
      <c r="H238" s="7"/>
      <c r="I238" s="7" t="s">
        <v>210</v>
      </c>
      <c r="J238" s="1" t="s">
        <v>336</v>
      </c>
      <c r="K238" s="7"/>
    </row>
    <row r="239" spans="1:11" ht="15">
      <c r="A239" s="7">
        <v>118</v>
      </c>
      <c r="B239" s="7" t="s">
        <v>664</v>
      </c>
      <c r="C239" s="7" t="s">
        <v>665</v>
      </c>
      <c r="D239" s="7" t="s">
        <v>666</v>
      </c>
      <c r="E239" s="7"/>
      <c r="F239" s="7">
        <v>-5.79</v>
      </c>
      <c r="G239" s="7"/>
      <c r="H239" s="8">
        <v>262623</v>
      </c>
      <c r="I239" s="7"/>
      <c r="J239" s="1"/>
      <c r="K239" s="7"/>
    </row>
    <row r="240" spans="1:11" ht="15">
      <c r="A240" s="7"/>
      <c r="B240" s="7"/>
      <c r="C240" s="7"/>
      <c r="D240" s="7"/>
      <c r="E240" s="7">
        <v>299.12700000000001</v>
      </c>
      <c r="F240" s="7"/>
      <c r="G240" s="8">
        <v>3001</v>
      </c>
      <c r="H240" s="7"/>
      <c r="I240" s="7" t="s">
        <v>210</v>
      </c>
      <c r="J240" s="1" t="s">
        <v>336</v>
      </c>
      <c r="K240" s="7"/>
    </row>
    <row r="241" spans="1:11" ht="15">
      <c r="A241" s="7">
        <v>119</v>
      </c>
      <c r="B241" s="7" t="s">
        <v>667</v>
      </c>
      <c r="C241" s="7" t="s">
        <v>668</v>
      </c>
      <c r="D241" s="7" t="s">
        <v>669</v>
      </c>
      <c r="E241" s="7"/>
      <c r="F241" s="7">
        <v>2.5499999999999998</v>
      </c>
      <c r="G241" s="7"/>
      <c r="H241" s="8">
        <v>265624</v>
      </c>
      <c r="I241" s="7"/>
      <c r="J241" s="1"/>
      <c r="K241" s="7"/>
    </row>
    <row r="242" spans="1:11" ht="15">
      <c r="A242" s="7"/>
      <c r="B242" s="7"/>
      <c r="C242" s="7"/>
      <c r="D242" s="7"/>
      <c r="E242" s="7">
        <v>301.673</v>
      </c>
      <c r="F242" s="7"/>
      <c r="G242" s="8">
        <v>2997</v>
      </c>
      <c r="H242" s="7"/>
      <c r="I242" s="7" t="s">
        <v>210</v>
      </c>
      <c r="J242" s="1" t="s">
        <v>336</v>
      </c>
      <c r="K242" s="7"/>
    </row>
    <row r="243" spans="1:11" ht="15">
      <c r="A243" s="7">
        <v>120</v>
      </c>
      <c r="B243" s="7" t="s">
        <v>670</v>
      </c>
      <c r="C243" s="7" t="s">
        <v>671</v>
      </c>
      <c r="D243" s="7" t="s">
        <v>672</v>
      </c>
      <c r="E243" s="7"/>
      <c r="F243" s="7">
        <v>3.46</v>
      </c>
      <c r="G243" s="7"/>
      <c r="H243" s="8">
        <v>268621</v>
      </c>
      <c r="I243" s="7"/>
      <c r="J243" s="1"/>
      <c r="K243" s="7"/>
    </row>
    <row r="244" spans="1:11" ht="15">
      <c r="A244" s="7"/>
      <c r="B244" s="7"/>
      <c r="C244" s="7"/>
      <c r="D244" s="7"/>
      <c r="E244" s="7">
        <v>305.13200000000001</v>
      </c>
      <c r="F244" s="7"/>
      <c r="G244" s="8">
        <v>1514</v>
      </c>
      <c r="H244" s="7"/>
      <c r="I244" s="7" t="s">
        <v>210</v>
      </c>
      <c r="J244" s="1" t="s">
        <v>336</v>
      </c>
      <c r="K244" s="7"/>
    </row>
    <row r="245" spans="1:11" ht="15">
      <c r="A245" s="7">
        <v>121</v>
      </c>
      <c r="B245" s="7" t="s">
        <v>673</v>
      </c>
      <c r="C245" s="7" t="s">
        <v>674</v>
      </c>
      <c r="D245" s="7" t="s">
        <v>675</v>
      </c>
      <c r="E245" s="7"/>
      <c r="F245" s="7">
        <v>-6.21</v>
      </c>
      <c r="G245" s="7"/>
      <c r="H245" s="8">
        <v>270135</v>
      </c>
      <c r="I245" s="7"/>
      <c r="J245" s="1"/>
      <c r="K245" s="7"/>
    </row>
    <row r="246" spans="1:11" ht="15">
      <c r="A246" s="7"/>
      <c r="B246" s="7"/>
      <c r="C246" s="7"/>
      <c r="D246" s="7"/>
      <c r="E246" s="7">
        <v>298.92399999999998</v>
      </c>
      <c r="F246" s="7"/>
      <c r="G246" s="8">
        <v>1496</v>
      </c>
      <c r="H246" s="7"/>
      <c r="I246" s="7" t="s">
        <v>210</v>
      </c>
      <c r="J246" s="1" t="s">
        <v>336</v>
      </c>
      <c r="K246" s="7"/>
    </row>
    <row r="247" spans="1:11" ht="15">
      <c r="A247" s="7">
        <v>122</v>
      </c>
      <c r="B247" s="7" t="s">
        <v>676</v>
      </c>
      <c r="C247" s="7" t="s">
        <v>677</v>
      </c>
      <c r="D247" s="7" t="s">
        <v>678</v>
      </c>
      <c r="E247" s="7"/>
      <c r="F247" s="7">
        <v>2.38</v>
      </c>
      <c r="G247" s="7"/>
      <c r="H247" s="8">
        <v>271631</v>
      </c>
      <c r="I247" s="7"/>
      <c r="J247" s="1"/>
      <c r="K247" s="7"/>
    </row>
    <row r="248" spans="1:11" ht="15">
      <c r="A248" s="7"/>
      <c r="B248" s="7"/>
      <c r="C248" s="7"/>
      <c r="D248" s="7"/>
      <c r="E248" s="7">
        <v>301.29899999999998</v>
      </c>
      <c r="F248" s="7"/>
      <c r="G248" s="8">
        <v>3355</v>
      </c>
      <c r="H248" s="7"/>
      <c r="I248" s="7" t="s">
        <v>210</v>
      </c>
      <c r="J248" s="1" t="s">
        <v>336</v>
      </c>
      <c r="K248" s="7"/>
    </row>
    <row r="249" spans="1:11" ht="15">
      <c r="A249" s="7">
        <v>123</v>
      </c>
      <c r="B249" s="7" t="s">
        <v>460</v>
      </c>
      <c r="C249" s="7" t="s">
        <v>679</v>
      </c>
      <c r="D249" s="7" t="s">
        <v>680</v>
      </c>
      <c r="E249" s="7"/>
      <c r="F249" s="7">
        <v>2.6</v>
      </c>
      <c r="G249" s="7"/>
      <c r="H249" s="8">
        <v>274986</v>
      </c>
      <c r="I249" s="7"/>
      <c r="J249" s="1"/>
      <c r="K249" s="7" t="s">
        <v>448</v>
      </c>
    </row>
    <row r="250" spans="1:11" ht="15">
      <c r="A250" s="7"/>
      <c r="B250" s="7"/>
      <c r="C250" s="7"/>
      <c r="D250" s="7"/>
      <c r="E250" s="7">
        <v>303.89999999999998</v>
      </c>
      <c r="F250" s="7"/>
      <c r="G250" s="7">
        <v>562</v>
      </c>
      <c r="H250" s="7"/>
      <c r="I250" s="7" t="s">
        <v>210</v>
      </c>
      <c r="J250" s="1" t="s">
        <v>110</v>
      </c>
      <c r="K250" s="7"/>
    </row>
    <row r="251" spans="1:11" ht="15">
      <c r="A251" s="7">
        <v>124</v>
      </c>
      <c r="B251" s="7" t="s">
        <v>681</v>
      </c>
      <c r="C251" s="7" t="s">
        <v>682</v>
      </c>
      <c r="D251" s="7" t="s">
        <v>683</v>
      </c>
      <c r="E251" s="7"/>
      <c r="F251" s="7">
        <v>-8.98</v>
      </c>
      <c r="G251" s="7"/>
      <c r="H251" s="8">
        <v>275548</v>
      </c>
      <c r="I251" s="7"/>
      <c r="J251" s="1"/>
      <c r="K251" s="7" t="s">
        <v>335</v>
      </c>
    </row>
    <row r="252" spans="1:11" ht="15">
      <c r="A252" s="7"/>
      <c r="B252" s="7"/>
      <c r="C252" s="7"/>
      <c r="D252" s="7"/>
      <c r="E252" s="7">
        <v>294.91699999999997</v>
      </c>
      <c r="F252" s="7"/>
      <c r="G252" s="7">
        <v>234</v>
      </c>
      <c r="H252" s="7"/>
      <c r="I252" s="7" t="s">
        <v>210</v>
      </c>
      <c r="J252" s="1" t="s">
        <v>110</v>
      </c>
      <c r="K252" s="7"/>
    </row>
    <row r="253" spans="1:11" ht="15">
      <c r="A253" s="7">
        <v>125</v>
      </c>
      <c r="B253" s="7" t="s">
        <v>107</v>
      </c>
      <c r="C253" s="7" t="s">
        <v>684</v>
      </c>
      <c r="D253" s="7" t="s">
        <v>685</v>
      </c>
      <c r="E253" s="7"/>
      <c r="F253" s="7">
        <v>6.3</v>
      </c>
      <c r="G253" s="7"/>
      <c r="H253" s="8">
        <v>275782</v>
      </c>
      <c r="I253" s="7"/>
      <c r="J253" s="1"/>
      <c r="K253" s="7" t="s">
        <v>383</v>
      </c>
    </row>
    <row r="254" spans="1:11" ht="15">
      <c r="A254" s="7"/>
      <c r="B254" s="7"/>
      <c r="C254" s="7"/>
      <c r="D254" s="7"/>
      <c r="E254" s="7">
        <v>301.21800000000002</v>
      </c>
      <c r="F254" s="7"/>
      <c r="G254" s="8">
        <v>6352</v>
      </c>
      <c r="H254" s="7"/>
      <c r="I254" s="7" t="s">
        <v>210</v>
      </c>
      <c r="J254" s="1" t="s">
        <v>336</v>
      </c>
      <c r="K254" s="7"/>
    </row>
    <row r="255" spans="1:11" ht="15">
      <c r="A255" s="7">
        <v>126</v>
      </c>
      <c r="B255" s="7" t="s">
        <v>686</v>
      </c>
      <c r="C255" s="7" t="s">
        <v>687</v>
      </c>
      <c r="D255" s="7" t="s">
        <v>688</v>
      </c>
      <c r="E255" s="7"/>
      <c r="F255" s="7">
        <v>2.0499999999999998</v>
      </c>
      <c r="G255" s="7"/>
      <c r="H255" s="8">
        <v>282134</v>
      </c>
      <c r="I255" s="7"/>
      <c r="J255" s="1"/>
      <c r="K255" s="7"/>
    </row>
    <row r="256" spans="1:11" ht="15">
      <c r="A256" s="7"/>
      <c r="B256" s="7"/>
      <c r="C256" s="7"/>
      <c r="D256" s="7"/>
      <c r="E256" s="7">
        <v>303.27100000000002</v>
      </c>
      <c r="F256" s="7"/>
      <c r="G256" s="8">
        <v>3000</v>
      </c>
      <c r="H256" s="7"/>
      <c r="I256" s="7" t="s">
        <v>210</v>
      </c>
      <c r="J256" s="1" t="s">
        <v>336</v>
      </c>
      <c r="K256" s="7"/>
    </row>
    <row r="257" spans="1:11" ht="15">
      <c r="A257" s="7">
        <v>127</v>
      </c>
      <c r="B257" s="7" t="s">
        <v>689</v>
      </c>
      <c r="C257" s="7" t="s">
        <v>690</v>
      </c>
      <c r="D257" s="7" t="s">
        <v>691</v>
      </c>
      <c r="E257" s="7"/>
      <c r="F257" s="7">
        <v>-1.86</v>
      </c>
      <c r="G257" s="7"/>
      <c r="H257" s="8">
        <v>285134</v>
      </c>
      <c r="I257" s="7"/>
      <c r="J257" s="1"/>
      <c r="K257" s="7"/>
    </row>
    <row r="258" spans="1:11" ht="15">
      <c r="A258" s="7"/>
      <c r="B258" s="7"/>
      <c r="C258" s="7"/>
      <c r="D258" s="7"/>
      <c r="E258" s="7">
        <v>301.411</v>
      </c>
      <c r="F258" s="7"/>
      <c r="G258" s="8">
        <v>31507</v>
      </c>
      <c r="H258" s="7"/>
      <c r="I258" s="7" t="s">
        <v>210</v>
      </c>
      <c r="J258" s="1" t="s">
        <v>336</v>
      </c>
      <c r="K258" s="7"/>
    </row>
    <row r="259" spans="1:11" ht="15">
      <c r="A259" s="7">
        <v>128</v>
      </c>
      <c r="B259" s="7" t="s">
        <v>692</v>
      </c>
      <c r="C259" s="7" t="s">
        <v>693</v>
      </c>
      <c r="D259" s="7" t="s">
        <v>694</v>
      </c>
      <c r="E259" s="7"/>
      <c r="F259" s="7">
        <v>1.91</v>
      </c>
      <c r="G259" s="7"/>
      <c r="H259" s="8">
        <v>316641</v>
      </c>
      <c r="I259" s="7"/>
      <c r="J259" s="1"/>
      <c r="K259" s="7"/>
    </row>
    <row r="260" spans="1:11" ht="15">
      <c r="A260" s="7"/>
      <c r="B260" s="7"/>
      <c r="C260" s="7"/>
      <c r="D260" s="7"/>
      <c r="E260" s="7">
        <v>303.32400000000001</v>
      </c>
      <c r="F260" s="7"/>
      <c r="G260" s="8">
        <v>10368</v>
      </c>
      <c r="H260" s="7"/>
      <c r="I260" s="7" t="s">
        <v>210</v>
      </c>
      <c r="J260" s="1" t="s">
        <v>336</v>
      </c>
      <c r="K260" s="7"/>
    </row>
    <row r="261" spans="1:11" ht="15">
      <c r="A261" s="7">
        <v>129</v>
      </c>
      <c r="B261" s="7" t="s">
        <v>695</v>
      </c>
      <c r="C261" s="7" t="s">
        <v>696</v>
      </c>
      <c r="D261" s="7" t="s">
        <v>697</v>
      </c>
      <c r="E261" s="7"/>
      <c r="F261" s="7">
        <v>14.83</v>
      </c>
      <c r="G261" s="7"/>
      <c r="H261" s="8">
        <v>327009</v>
      </c>
      <c r="I261" s="7"/>
      <c r="J261" s="1"/>
      <c r="K261" s="7"/>
    </row>
    <row r="262" spans="1:11" ht="15">
      <c r="A262" s="7"/>
      <c r="B262" s="7"/>
      <c r="C262" s="7"/>
      <c r="D262" s="7"/>
      <c r="E262" s="7">
        <v>318.15499999999997</v>
      </c>
      <c r="F262" s="7"/>
      <c r="G262" s="8">
        <v>6067</v>
      </c>
      <c r="H262" s="7"/>
      <c r="I262" s="7" t="s">
        <v>210</v>
      </c>
      <c r="J262" s="1" t="s">
        <v>336</v>
      </c>
      <c r="K262" s="7"/>
    </row>
    <row r="263" spans="1:11" ht="15">
      <c r="A263" s="7">
        <v>130</v>
      </c>
      <c r="B263" s="7" t="s">
        <v>698</v>
      </c>
      <c r="C263" s="7" t="s">
        <v>699</v>
      </c>
      <c r="D263" s="7" t="s">
        <v>700</v>
      </c>
      <c r="E263" s="7"/>
      <c r="F263" s="7">
        <v>10.66</v>
      </c>
      <c r="G263" s="7"/>
      <c r="H263" s="8">
        <v>333076</v>
      </c>
      <c r="I263" s="7"/>
      <c r="J263" s="1"/>
      <c r="K263" s="7"/>
    </row>
    <row r="264" spans="1:11" ht="15">
      <c r="A264" s="7"/>
      <c r="B264" s="7"/>
      <c r="C264" s="7"/>
      <c r="D264" s="7"/>
      <c r="E264" s="7">
        <v>328.81299999999999</v>
      </c>
      <c r="F264" s="7"/>
      <c r="G264" s="8">
        <v>1330</v>
      </c>
      <c r="H264" s="7"/>
      <c r="I264" s="7" t="s">
        <v>210</v>
      </c>
      <c r="J264" s="1" t="s">
        <v>336</v>
      </c>
      <c r="K264" s="7"/>
    </row>
    <row r="265" spans="1:11" ht="15">
      <c r="A265" s="7">
        <v>131</v>
      </c>
      <c r="B265" s="7" t="s">
        <v>111</v>
      </c>
      <c r="C265" s="7" t="s">
        <v>701</v>
      </c>
      <c r="D265" s="7" t="s">
        <v>702</v>
      </c>
      <c r="E265" s="7"/>
      <c r="F265" s="7">
        <v>-0.1</v>
      </c>
      <c r="G265" s="7"/>
      <c r="H265" s="8">
        <v>334406</v>
      </c>
      <c r="I265" s="7"/>
      <c r="J265" s="1"/>
      <c r="K265" s="7" t="s">
        <v>559</v>
      </c>
    </row>
    <row r="266" spans="1:11" ht="15">
      <c r="A266" s="7"/>
      <c r="B266" s="7"/>
      <c r="C266" s="7"/>
      <c r="D266" s="7"/>
      <c r="E266" s="7">
        <v>328.71199999999999</v>
      </c>
      <c r="F266" s="7"/>
      <c r="G266" s="7">
        <v>657</v>
      </c>
      <c r="H266" s="7"/>
      <c r="I266" s="7" t="s">
        <v>210</v>
      </c>
      <c r="J266" s="1" t="s">
        <v>110</v>
      </c>
      <c r="K266" s="7"/>
    </row>
    <row r="267" spans="1:11" ht="15">
      <c r="A267" s="7">
        <v>132</v>
      </c>
      <c r="B267" s="7" t="s">
        <v>403</v>
      </c>
      <c r="C267" s="7" t="s">
        <v>703</v>
      </c>
      <c r="D267" s="7" t="s">
        <v>704</v>
      </c>
      <c r="E267" s="7"/>
      <c r="F267" s="7">
        <v>7.0000000000000007E-2</v>
      </c>
      <c r="G267" s="7"/>
      <c r="H267" s="8">
        <v>335063</v>
      </c>
      <c r="I267" s="7"/>
      <c r="J267" s="1"/>
      <c r="K267" s="7" t="s">
        <v>253</v>
      </c>
    </row>
    <row r="268" spans="1:11" ht="15">
      <c r="A268" s="7"/>
      <c r="B268" s="7"/>
      <c r="C268" s="7"/>
      <c r="D268" s="7"/>
      <c r="E268" s="7">
        <v>328.78399999999999</v>
      </c>
      <c r="F268" s="7"/>
      <c r="G268" s="8">
        <v>2539</v>
      </c>
      <c r="H268" s="7"/>
      <c r="I268" s="7" t="s">
        <v>17</v>
      </c>
      <c r="J268" s="1" t="s">
        <v>110</v>
      </c>
      <c r="K268" s="7"/>
    </row>
    <row r="269" spans="1:11" ht="15">
      <c r="A269" s="7">
        <v>133</v>
      </c>
      <c r="B269" s="7" t="s">
        <v>705</v>
      </c>
      <c r="C269" s="7" t="s">
        <v>706</v>
      </c>
      <c r="D269" s="7" t="s">
        <v>707</v>
      </c>
      <c r="E269" s="7"/>
      <c r="F269" s="7">
        <v>-12.57</v>
      </c>
      <c r="G269" s="7"/>
      <c r="H269" s="8">
        <v>337602</v>
      </c>
      <c r="I269" s="7"/>
      <c r="J269" s="1"/>
      <c r="K269" s="7"/>
    </row>
    <row r="270" spans="1:11" ht="15">
      <c r="A270" s="7"/>
      <c r="B270" s="7"/>
      <c r="C270" s="7"/>
      <c r="D270" s="7"/>
      <c r="E270" s="7">
        <v>316.21100000000001</v>
      </c>
      <c r="F270" s="7"/>
      <c r="G270" s="8">
        <v>3715</v>
      </c>
      <c r="H270" s="7"/>
      <c r="I270" s="7" t="s">
        <v>17</v>
      </c>
      <c r="J270" s="1" t="s">
        <v>110</v>
      </c>
      <c r="K270" s="7"/>
    </row>
    <row r="271" spans="1:11" ht="15">
      <c r="A271" s="7">
        <v>134</v>
      </c>
      <c r="B271" s="7" t="s">
        <v>708</v>
      </c>
      <c r="C271" s="7" t="s">
        <v>709</v>
      </c>
      <c r="D271" s="7" t="s">
        <v>710</v>
      </c>
      <c r="E271" s="7"/>
      <c r="F271" s="7">
        <v>12.39</v>
      </c>
      <c r="G271" s="7"/>
      <c r="H271" s="8">
        <v>341317</v>
      </c>
      <c r="I271" s="7"/>
      <c r="J271" s="1"/>
      <c r="K271" s="7"/>
    </row>
    <row r="272" spans="1:11" ht="15">
      <c r="A272" s="7"/>
      <c r="B272" s="7"/>
      <c r="C272" s="7"/>
      <c r="D272" s="7"/>
      <c r="E272" s="7">
        <v>328.60599999999999</v>
      </c>
      <c r="F272" s="7"/>
      <c r="G272" s="8">
        <v>3010</v>
      </c>
      <c r="H272" s="7"/>
      <c r="I272" s="7" t="s">
        <v>17</v>
      </c>
      <c r="J272" s="1" t="s">
        <v>110</v>
      </c>
      <c r="K272" s="7"/>
    </row>
    <row r="273" spans="1:11" ht="15">
      <c r="A273" s="7">
        <v>135</v>
      </c>
      <c r="B273" s="7" t="s">
        <v>711</v>
      </c>
      <c r="C273" s="7" t="s">
        <v>712</v>
      </c>
      <c r="D273" s="7" t="s">
        <v>713</v>
      </c>
      <c r="E273" s="7"/>
      <c r="F273" s="7">
        <v>14.92</v>
      </c>
      <c r="G273" s="7"/>
      <c r="H273" s="8">
        <v>344327</v>
      </c>
      <c r="I273" s="7"/>
      <c r="J273" s="1"/>
      <c r="K273" s="7"/>
    </row>
    <row r="274" spans="1:11" ht="15">
      <c r="A274" s="7"/>
      <c r="B274" s="7"/>
      <c r="C274" s="7"/>
      <c r="D274" s="7"/>
      <c r="E274" s="7">
        <v>343.52199999999999</v>
      </c>
      <c r="F274" s="7"/>
      <c r="G274" s="8">
        <v>1452</v>
      </c>
      <c r="H274" s="7"/>
      <c r="I274" s="7" t="s">
        <v>17</v>
      </c>
      <c r="J274" s="1" t="s">
        <v>110</v>
      </c>
      <c r="K274" s="7"/>
    </row>
    <row r="275" spans="1:11" ht="15">
      <c r="A275" s="7">
        <v>136</v>
      </c>
      <c r="B275" s="7" t="s">
        <v>714</v>
      </c>
      <c r="C275" s="7" t="s">
        <v>715</v>
      </c>
      <c r="D275" s="7" t="s">
        <v>716</v>
      </c>
      <c r="E275" s="7"/>
      <c r="F275" s="7">
        <v>-15.55</v>
      </c>
      <c r="G275" s="7"/>
      <c r="H275" s="8">
        <v>345779</v>
      </c>
      <c r="I275" s="7"/>
      <c r="J275" s="1"/>
      <c r="K275" s="7"/>
    </row>
    <row r="276" spans="1:11" ht="15">
      <c r="A276" s="7"/>
      <c r="B276" s="7"/>
      <c r="C276" s="7"/>
      <c r="D276" s="7"/>
      <c r="E276" s="7">
        <v>327.97399999999999</v>
      </c>
      <c r="F276" s="7"/>
      <c r="G276" s="8">
        <v>2408</v>
      </c>
      <c r="H276" s="7"/>
      <c r="I276" s="7" t="s">
        <v>17</v>
      </c>
      <c r="J276" s="1" t="s">
        <v>110</v>
      </c>
      <c r="K276" s="7"/>
    </row>
    <row r="277" spans="1:11" ht="15">
      <c r="A277" s="7">
        <v>137</v>
      </c>
      <c r="B277" s="7" t="s">
        <v>717</v>
      </c>
      <c r="C277" s="7" t="s">
        <v>718</v>
      </c>
      <c r="D277" s="7" t="s">
        <v>719</v>
      </c>
      <c r="E277" s="7"/>
      <c r="F277" s="7">
        <v>-5.72</v>
      </c>
      <c r="G277" s="7"/>
      <c r="H277" s="8">
        <v>348187</v>
      </c>
      <c r="I277" s="7"/>
      <c r="J277" s="1"/>
      <c r="K277" s="7"/>
    </row>
    <row r="278" spans="1:11" ht="15">
      <c r="A278" s="7"/>
      <c r="B278" s="7"/>
      <c r="C278" s="7"/>
      <c r="D278" s="7"/>
      <c r="E278" s="7">
        <v>322.25099999999998</v>
      </c>
      <c r="F278" s="7"/>
      <c r="G278" s="8">
        <v>3003</v>
      </c>
      <c r="H278" s="7"/>
      <c r="I278" s="7" t="s">
        <v>17</v>
      </c>
      <c r="J278" s="1" t="s">
        <v>110</v>
      </c>
      <c r="K278" s="7"/>
    </row>
    <row r="279" spans="1:11" ht="15">
      <c r="A279" s="7">
        <v>138</v>
      </c>
      <c r="B279" s="7" t="s">
        <v>720</v>
      </c>
      <c r="C279" s="7" t="s">
        <v>721</v>
      </c>
      <c r="D279" s="7" t="s">
        <v>722</v>
      </c>
      <c r="E279" s="7"/>
      <c r="F279" s="7">
        <v>5.92</v>
      </c>
      <c r="G279" s="7"/>
      <c r="H279" s="8">
        <v>351190</v>
      </c>
      <c r="I279" s="7"/>
      <c r="J279" s="1"/>
      <c r="K279" s="7"/>
    </row>
    <row r="280" spans="1:11" ht="15">
      <c r="A280" s="7"/>
      <c r="B280" s="7"/>
      <c r="C280" s="7"/>
      <c r="D280" s="7"/>
      <c r="E280" s="7">
        <v>328.166</v>
      </c>
      <c r="F280" s="7"/>
      <c r="G280" s="8">
        <v>4507</v>
      </c>
      <c r="H280" s="7"/>
      <c r="I280" s="7" t="s">
        <v>17</v>
      </c>
      <c r="J280" s="1" t="s">
        <v>110</v>
      </c>
      <c r="K280" s="7"/>
    </row>
    <row r="281" spans="1:11" ht="15">
      <c r="A281" s="7">
        <v>139</v>
      </c>
      <c r="B281" s="7" t="s">
        <v>723</v>
      </c>
      <c r="C281" s="7" t="s">
        <v>724</v>
      </c>
      <c r="D281" s="7" t="s">
        <v>725</v>
      </c>
      <c r="E281" s="7"/>
      <c r="F281" s="7">
        <v>11.32</v>
      </c>
      <c r="G281" s="7"/>
      <c r="H281" s="8">
        <v>355697</v>
      </c>
      <c r="I281" s="7"/>
      <c r="J281" s="1"/>
      <c r="K281" s="7"/>
    </row>
    <row r="282" spans="1:11" ht="15">
      <c r="A282" s="7"/>
      <c r="B282" s="7"/>
      <c r="C282" s="7"/>
      <c r="D282" s="7"/>
      <c r="E282" s="7">
        <v>339.48099999999999</v>
      </c>
      <c r="F282" s="7"/>
      <c r="G282" s="8">
        <v>2740</v>
      </c>
      <c r="H282" s="7"/>
      <c r="I282" s="7" t="s">
        <v>17</v>
      </c>
      <c r="J282" s="1" t="s">
        <v>110</v>
      </c>
      <c r="K282" s="7"/>
    </row>
    <row r="283" spans="1:11" ht="15">
      <c r="A283" s="7">
        <v>140</v>
      </c>
      <c r="B283" s="7" t="s">
        <v>107</v>
      </c>
      <c r="C283" s="7" t="s">
        <v>726</v>
      </c>
      <c r="D283" s="7" t="s">
        <v>727</v>
      </c>
      <c r="E283" s="7"/>
      <c r="F283" s="7">
        <v>-0.36</v>
      </c>
      <c r="G283" s="7"/>
      <c r="H283" s="8">
        <v>358437</v>
      </c>
      <c r="I283" s="7"/>
      <c r="J283" s="1"/>
      <c r="K283" s="7" t="s">
        <v>424</v>
      </c>
    </row>
    <row r="284" spans="1:11" ht="15">
      <c r="A284" s="7"/>
      <c r="B284" s="7"/>
      <c r="C284" s="7"/>
      <c r="D284" s="7"/>
      <c r="E284" s="7">
        <v>339.12400000000002</v>
      </c>
      <c r="F284" s="7"/>
      <c r="G284" s="7">
        <v>315</v>
      </c>
      <c r="H284" s="7"/>
      <c r="I284" s="7" t="s">
        <v>17</v>
      </c>
      <c r="J284" s="1" t="s">
        <v>336</v>
      </c>
      <c r="K284" s="7"/>
    </row>
    <row r="285" spans="1:11" ht="15">
      <c r="A285" s="7">
        <v>141</v>
      </c>
      <c r="B285" s="7" t="s">
        <v>728</v>
      </c>
      <c r="C285" s="7" t="s">
        <v>729</v>
      </c>
      <c r="D285" s="7" t="s">
        <v>730</v>
      </c>
      <c r="E285" s="7"/>
      <c r="F285" s="7">
        <v>-11.21</v>
      </c>
      <c r="G285" s="7"/>
      <c r="H285" s="8">
        <v>358752</v>
      </c>
      <c r="I285" s="7"/>
      <c r="J285" s="1"/>
      <c r="K285" s="7"/>
    </row>
    <row r="286" spans="1:11" ht="15">
      <c r="A286" s="7"/>
      <c r="B286" s="7"/>
      <c r="C286" s="7"/>
      <c r="D286" s="7"/>
      <c r="E286" s="7">
        <v>327.916</v>
      </c>
      <c r="F286" s="7"/>
      <c r="G286" s="8">
        <v>5957</v>
      </c>
      <c r="H286" s="7"/>
      <c r="I286" s="7" t="s">
        <v>17</v>
      </c>
      <c r="J286" s="1" t="s">
        <v>336</v>
      </c>
      <c r="K286" s="7"/>
    </row>
    <row r="287" spans="1:11" ht="15">
      <c r="A287" s="7">
        <v>142</v>
      </c>
      <c r="B287" s="7" t="s">
        <v>731</v>
      </c>
      <c r="C287" s="7" t="s">
        <v>732</v>
      </c>
      <c r="D287" s="7" t="s">
        <v>733</v>
      </c>
      <c r="E287" s="7"/>
      <c r="F287" s="7">
        <v>-10.72</v>
      </c>
      <c r="G287" s="7"/>
      <c r="H287" s="8">
        <v>364709</v>
      </c>
      <c r="I287" s="7"/>
      <c r="J287" s="1"/>
      <c r="K287" s="7"/>
    </row>
    <row r="288" spans="1:11" ht="15">
      <c r="A288" s="7"/>
      <c r="B288" s="7"/>
      <c r="C288" s="7"/>
      <c r="D288" s="7"/>
      <c r="E288" s="7">
        <v>317.19200000000001</v>
      </c>
      <c r="F288" s="7"/>
      <c r="G288" s="8">
        <v>2318</v>
      </c>
      <c r="H288" s="7"/>
      <c r="I288" s="7" t="s">
        <v>17</v>
      </c>
      <c r="J288" s="1" t="s">
        <v>336</v>
      </c>
      <c r="K288" s="7"/>
    </row>
    <row r="289" spans="1:11" ht="15">
      <c r="A289" s="7">
        <v>143</v>
      </c>
      <c r="B289" s="7" t="s">
        <v>734</v>
      </c>
      <c r="C289" s="7" t="s">
        <v>735</v>
      </c>
      <c r="D289" s="7" t="s">
        <v>736</v>
      </c>
      <c r="E289" s="7"/>
      <c r="F289" s="7">
        <v>9.93</v>
      </c>
      <c r="G289" s="7"/>
      <c r="H289" s="8">
        <v>367027</v>
      </c>
      <c r="I289" s="7"/>
      <c r="J289" s="1"/>
      <c r="K289" s="7"/>
    </row>
    <row r="290" spans="1:11" ht="15">
      <c r="A290" s="7"/>
      <c r="B290" s="7"/>
      <c r="C290" s="7"/>
      <c r="D290" s="7"/>
      <c r="E290" s="7">
        <v>327.125</v>
      </c>
      <c r="F290" s="7"/>
      <c r="G290" s="8">
        <v>1006</v>
      </c>
      <c r="H290" s="7"/>
      <c r="I290" s="7" t="s">
        <v>17</v>
      </c>
      <c r="J290" s="1" t="s">
        <v>336</v>
      </c>
      <c r="K290" s="7"/>
    </row>
    <row r="291" spans="1:11" ht="15">
      <c r="A291" s="7">
        <v>144</v>
      </c>
      <c r="B291" s="7" t="s">
        <v>737</v>
      </c>
      <c r="C291" s="7" t="s">
        <v>738</v>
      </c>
      <c r="D291" s="7" t="s">
        <v>739</v>
      </c>
      <c r="E291" s="7"/>
      <c r="F291" s="7">
        <v>-12.67</v>
      </c>
      <c r="G291" s="7"/>
      <c r="H291" s="8">
        <v>368033</v>
      </c>
      <c r="I291" s="7"/>
      <c r="J291" s="1"/>
      <c r="K291" s="7"/>
    </row>
    <row r="292" spans="1:11" ht="15">
      <c r="A292" s="7"/>
      <c r="B292" s="7"/>
      <c r="C292" s="7"/>
      <c r="D292" s="7"/>
      <c r="E292" s="7">
        <v>314.452</v>
      </c>
      <c r="F292" s="7"/>
      <c r="G292" s="7">
        <v>534</v>
      </c>
      <c r="H292" s="7"/>
      <c r="I292" s="7" t="s">
        <v>17</v>
      </c>
      <c r="J292" s="1" t="s">
        <v>336</v>
      </c>
      <c r="K292" s="7"/>
    </row>
    <row r="293" spans="1:11" ht="15">
      <c r="A293" s="7">
        <v>145</v>
      </c>
      <c r="B293" s="7" t="s">
        <v>740</v>
      </c>
      <c r="C293" s="7" t="s">
        <v>741</v>
      </c>
      <c r="D293" s="7" t="s">
        <v>742</v>
      </c>
      <c r="E293" s="7"/>
      <c r="F293" s="7">
        <v>2.08</v>
      </c>
      <c r="G293" s="7"/>
      <c r="H293" s="8">
        <v>368567</v>
      </c>
      <c r="I293" s="7"/>
      <c r="J293" s="1"/>
      <c r="K293" s="7"/>
    </row>
    <row r="294" spans="1:11" ht="15">
      <c r="A294" s="7"/>
      <c r="B294" s="7"/>
      <c r="C294" s="7"/>
      <c r="D294" s="7"/>
      <c r="E294" s="7">
        <v>316.529</v>
      </c>
      <c r="F294" s="7"/>
      <c r="G294" s="8">
        <v>2510</v>
      </c>
      <c r="H294" s="7"/>
      <c r="I294" s="7" t="s">
        <v>17</v>
      </c>
      <c r="J294" s="1" t="s">
        <v>336</v>
      </c>
      <c r="K294" s="7"/>
    </row>
    <row r="295" spans="1:11" ht="15">
      <c r="A295" s="7">
        <v>146</v>
      </c>
      <c r="B295" s="7" t="s">
        <v>743</v>
      </c>
      <c r="C295" s="7" t="s">
        <v>744</v>
      </c>
      <c r="D295" s="7" t="s">
        <v>745</v>
      </c>
      <c r="E295" s="7"/>
      <c r="F295" s="7">
        <v>15.96</v>
      </c>
      <c r="G295" s="7"/>
      <c r="H295" s="8">
        <v>371077</v>
      </c>
      <c r="I295" s="7"/>
      <c r="J295" s="1"/>
      <c r="K295" s="7"/>
    </row>
    <row r="296" spans="1:11" ht="15">
      <c r="A296" s="7"/>
      <c r="B296" s="7"/>
      <c r="C296" s="7"/>
      <c r="D296" s="7"/>
      <c r="E296" s="7">
        <v>332.49299999999999</v>
      </c>
      <c r="F296" s="7"/>
      <c r="G296" s="8">
        <v>1673</v>
      </c>
      <c r="H296" s="7"/>
      <c r="I296" s="7" t="s">
        <v>17</v>
      </c>
      <c r="J296" s="1" t="s">
        <v>336</v>
      </c>
      <c r="K296" s="7"/>
    </row>
    <row r="297" spans="1:11" ht="15">
      <c r="A297" s="7">
        <v>147</v>
      </c>
      <c r="B297" s="7" t="s">
        <v>746</v>
      </c>
      <c r="C297" s="7" t="s">
        <v>747</v>
      </c>
      <c r="D297" s="7" t="s">
        <v>748</v>
      </c>
      <c r="E297" s="7"/>
      <c r="F297" s="7">
        <v>-30.58</v>
      </c>
      <c r="G297" s="7"/>
      <c r="H297" s="8">
        <v>372750</v>
      </c>
      <c r="I297" s="7"/>
      <c r="J297" s="1"/>
      <c r="K297" s="7"/>
    </row>
    <row r="298" spans="1:11" ht="15">
      <c r="A298" s="7"/>
      <c r="B298" s="7"/>
      <c r="C298" s="7"/>
      <c r="D298" s="7"/>
      <c r="E298" s="7">
        <v>301.90899999999999</v>
      </c>
      <c r="F298" s="7"/>
      <c r="G298" s="8">
        <v>1413</v>
      </c>
      <c r="H298" s="7"/>
      <c r="I298" s="7" t="s">
        <v>17</v>
      </c>
      <c r="J298" s="1" t="s">
        <v>336</v>
      </c>
      <c r="K298" s="7"/>
    </row>
    <row r="299" spans="1:11" ht="15">
      <c r="A299" s="7">
        <v>148</v>
      </c>
      <c r="B299" s="7" t="s">
        <v>749</v>
      </c>
      <c r="C299" s="7" t="s">
        <v>750</v>
      </c>
      <c r="D299" s="7" t="s">
        <v>751</v>
      </c>
      <c r="E299" s="7"/>
      <c r="F299" s="7">
        <v>8.36</v>
      </c>
      <c r="G299" s="7"/>
      <c r="H299" s="8">
        <v>374163</v>
      </c>
      <c r="I299" s="7"/>
      <c r="J299" s="1"/>
      <c r="K299" s="7"/>
    </row>
    <row r="300" spans="1:11" ht="15">
      <c r="A300" s="7"/>
      <c r="B300" s="7"/>
      <c r="C300" s="7"/>
      <c r="D300" s="7"/>
      <c r="E300" s="7">
        <v>310.26600000000002</v>
      </c>
      <c r="F300" s="7"/>
      <c r="G300" s="8">
        <v>1175</v>
      </c>
      <c r="H300" s="7"/>
      <c r="I300" s="7" t="s">
        <v>17</v>
      </c>
      <c r="J300" s="1" t="s">
        <v>336</v>
      </c>
      <c r="K300" s="7"/>
    </row>
    <row r="301" spans="1:11" ht="15">
      <c r="A301" s="7">
        <v>149</v>
      </c>
      <c r="B301" s="7" t="s">
        <v>111</v>
      </c>
      <c r="C301" s="7" t="s">
        <v>752</v>
      </c>
      <c r="D301" s="7" t="s">
        <v>753</v>
      </c>
      <c r="E301" s="7"/>
      <c r="F301" s="7">
        <v>-0.43</v>
      </c>
      <c r="G301" s="7"/>
      <c r="H301" s="8">
        <v>375338</v>
      </c>
      <c r="I301" s="7"/>
      <c r="J301" s="1"/>
      <c r="K301" s="7" t="s">
        <v>559</v>
      </c>
    </row>
    <row r="302" spans="1:11" ht="15">
      <c r="A302" s="7"/>
      <c r="B302" s="7"/>
      <c r="C302" s="7"/>
      <c r="D302" s="7"/>
      <c r="E302" s="7">
        <v>309.83100000000002</v>
      </c>
      <c r="F302" s="7"/>
      <c r="G302" s="7">
        <v>54</v>
      </c>
      <c r="H302" s="7"/>
      <c r="I302" s="7" t="s">
        <v>17</v>
      </c>
      <c r="J302" s="1" t="s">
        <v>110</v>
      </c>
      <c r="K302" s="7"/>
    </row>
    <row r="303" spans="1:11" ht="15">
      <c r="A303" s="7">
        <v>150</v>
      </c>
      <c r="B303" s="7" t="s">
        <v>754</v>
      </c>
      <c r="C303" s="7" t="s">
        <v>755</v>
      </c>
      <c r="D303" s="7" t="s">
        <v>756</v>
      </c>
      <c r="E303" s="7"/>
      <c r="F303" s="7">
        <v>12.41</v>
      </c>
      <c r="G303" s="7"/>
      <c r="H303" s="8">
        <v>375392</v>
      </c>
      <c r="I303" s="7"/>
      <c r="J303" s="1"/>
      <c r="K303" s="7"/>
    </row>
    <row r="304" spans="1:11" ht="15">
      <c r="A304" s="7"/>
      <c r="B304" s="7"/>
      <c r="C304" s="7"/>
      <c r="D304" s="7"/>
      <c r="E304" s="7">
        <v>322.238</v>
      </c>
      <c r="F304" s="7"/>
      <c r="G304" s="8">
        <v>2327</v>
      </c>
      <c r="H304" s="7"/>
      <c r="I304" s="7" t="s">
        <v>17</v>
      </c>
      <c r="J304" s="1" t="s">
        <v>110</v>
      </c>
      <c r="K304" s="7"/>
    </row>
    <row r="305" spans="1:11" ht="15">
      <c r="A305" s="7">
        <v>151</v>
      </c>
      <c r="B305" s="7" t="s">
        <v>757</v>
      </c>
      <c r="C305" s="7" t="s">
        <v>758</v>
      </c>
      <c r="D305" s="7" t="s">
        <v>759</v>
      </c>
      <c r="E305" s="7"/>
      <c r="F305" s="7">
        <v>-39.549999999999997</v>
      </c>
      <c r="G305" s="7"/>
      <c r="H305" s="8">
        <v>377719</v>
      </c>
      <c r="I305" s="7"/>
      <c r="J305" s="1"/>
      <c r="K305" s="7"/>
    </row>
    <row r="306" spans="1:11" ht="15">
      <c r="A306" s="7"/>
      <c r="B306" s="7"/>
      <c r="C306" s="7"/>
      <c r="D306" s="7"/>
      <c r="E306" s="7">
        <v>282.685</v>
      </c>
      <c r="F306" s="7"/>
      <c r="G306" s="8">
        <v>3328</v>
      </c>
      <c r="H306" s="7"/>
      <c r="I306" s="7" t="s">
        <v>17</v>
      </c>
      <c r="J306" s="1" t="s">
        <v>110</v>
      </c>
      <c r="K306" s="7"/>
    </row>
    <row r="307" spans="1:11" ht="15">
      <c r="A307" s="7">
        <v>152</v>
      </c>
      <c r="B307" s="7" t="s">
        <v>760</v>
      </c>
      <c r="C307" s="7" t="s">
        <v>761</v>
      </c>
      <c r="D307" s="7" t="s">
        <v>762</v>
      </c>
      <c r="E307" s="7"/>
      <c r="F307" s="7">
        <v>12.98</v>
      </c>
      <c r="G307" s="7"/>
      <c r="H307" s="8">
        <v>381047</v>
      </c>
      <c r="I307" s="7"/>
      <c r="J307" s="1"/>
      <c r="K307" s="7"/>
    </row>
    <row r="308" spans="1:11" ht="15">
      <c r="A308" s="7"/>
      <c r="B308" s="7"/>
      <c r="C308" s="7"/>
      <c r="D308" s="7"/>
      <c r="E308" s="7">
        <v>295.66800000000001</v>
      </c>
      <c r="F308" s="7"/>
      <c r="G308" s="7">
        <v>822</v>
      </c>
      <c r="H308" s="7"/>
      <c r="I308" s="7" t="s">
        <v>17</v>
      </c>
      <c r="J308" s="1" t="s">
        <v>110</v>
      </c>
      <c r="K308" s="7"/>
    </row>
    <row r="309" spans="1:11" ht="15">
      <c r="A309" s="7">
        <v>153</v>
      </c>
      <c r="B309" s="7" t="s">
        <v>763</v>
      </c>
      <c r="C309" s="7" t="s">
        <v>764</v>
      </c>
      <c r="D309" s="7" t="s">
        <v>765</v>
      </c>
      <c r="E309" s="7"/>
      <c r="F309" s="7">
        <v>-6.97</v>
      </c>
      <c r="G309" s="7"/>
      <c r="H309" s="8">
        <v>381869</v>
      </c>
      <c r="I309" s="7"/>
      <c r="J309" s="1"/>
      <c r="K309" s="7"/>
    </row>
    <row r="310" spans="1:11" ht="15">
      <c r="A310" s="7"/>
      <c r="B310" s="7"/>
      <c r="C310" s="7"/>
      <c r="D310" s="7"/>
      <c r="E310" s="7">
        <v>288.69499999999999</v>
      </c>
      <c r="F310" s="7"/>
      <c r="G310" s="7">
        <v>433</v>
      </c>
      <c r="H310" s="7"/>
      <c r="I310" s="7" t="s">
        <v>17</v>
      </c>
      <c r="J310" s="1" t="s">
        <v>110</v>
      </c>
      <c r="K310" s="7"/>
    </row>
    <row r="311" spans="1:11" ht="15">
      <c r="A311" s="7">
        <v>154</v>
      </c>
      <c r="B311" s="7" t="s">
        <v>766</v>
      </c>
      <c r="C311" s="7" t="s">
        <v>767</v>
      </c>
      <c r="D311" s="7" t="s">
        <v>768</v>
      </c>
      <c r="E311" s="7"/>
      <c r="F311" s="7">
        <v>25.41</v>
      </c>
      <c r="G311" s="7"/>
      <c r="H311" s="8">
        <v>382302</v>
      </c>
      <c r="I311" s="7"/>
      <c r="J311" s="1"/>
      <c r="K311" s="7"/>
    </row>
    <row r="312" spans="1:11" ht="15">
      <c r="A312" s="7"/>
      <c r="B312" s="7"/>
      <c r="C312" s="7"/>
      <c r="D312" s="7"/>
      <c r="E312" s="7">
        <v>314.10700000000003</v>
      </c>
      <c r="F312" s="7"/>
      <c r="G312" s="7">
        <v>541</v>
      </c>
      <c r="H312" s="7"/>
      <c r="I312" s="7" t="s">
        <v>17</v>
      </c>
      <c r="J312" s="1" t="s">
        <v>110</v>
      </c>
      <c r="K312" s="7"/>
    </row>
    <row r="313" spans="1:11" ht="15">
      <c r="A313" s="7">
        <v>155</v>
      </c>
      <c r="B313" s="7" t="s">
        <v>769</v>
      </c>
      <c r="C313" s="7" t="s">
        <v>770</v>
      </c>
      <c r="D313" s="7" t="s">
        <v>771</v>
      </c>
      <c r="E313" s="7"/>
      <c r="F313" s="7">
        <v>-20.83</v>
      </c>
      <c r="G313" s="7"/>
      <c r="H313" s="8">
        <v>382843</v>
      </c>
      <c r="I313" s="7"/>
      <c r="J313" s="1"/>
      <c r="K313" s="7"/>
    </row>
    <row r="314" spans="1:11" ht="15">
      <c r="A314" s="7"/>
      <c r="B314" s="7"/>
      <c r="C314" s="7"/>
      <c r="D314" s="7"/>
      <c r="E314" s="7">
        <v>293.28100000000001</v>
      </c>
      <c r="F314" s="7"/>
      <c r="G314" s="8">
        <v>2320</v>
      </c>
      <c r="H314" s="7"/>
      <c r="I314" s="7" t="s">
        <v>17</v>
      </c>
      <c r="J314" s="1" t="s">
        <v>110</v>
      </c>
      <c r="K314" s="7"/>
    </row>
    <row r="315" spans="1:11" ht="15">
      <c r="A315" s="7">
        <v>156</v>
      </c>
      <c r="B315" s="7" t="s">
        <v>772</v>
      </c>
      <c r="C315" s="7" t="s">
        <v>773</v>
      </c>
      <c r="D315" s="7" t="s">
        <v>774</v>
      </c>
      <c r="E315" s="7"/>
      <c r="F315" s="7">
        <v>-26.15</v>
      </c>
      <c r="G315" s="7"/>
      <c r="H315" s="8">
        <v>385163</v>
      </c>
      <c r="I315" s="7"/>
      <c r="J315" s="1"/>
      <c r="K315" s="7"/>
    </row>
    <row r="316" spans="1:11" ht="15">
      <c r="A316" s="7"/>
      <c r="B316" s="7"/>
      <c r="C316" s="7"/>
      <c r="D316" s="7"/>
      <c r="E316" s="7">
        <v>267.13400000000001</v>
      </c>
      <c r="F316" s="7"/>
      <c r="G316" s="7">
        <v>338</v>
      </c>
      <c r="H316" s="7"/>
      <c r="I316" s="7" t="s">
        <v>17</v>
      </c>
      <c r="J316" s="1" t="s">
        <v>110</v>
      </c>
      <c r="K316" s="7"/>
    </row>
    <row r="317" spans="1:11" ht="15">
      <c r="A317" s="7">
        <v>157</v>
      </c>
      <c r="B317" s="7" t="s">
        <v>775</v>
      </c>
      <c r="C317" s="7" t="s">
        <v>776</v>
      </c>
      <c r="D317" s="7" t="s">
        <v>777</v>
      </c>
      <c r="E317" s="7"/>
      <c r="F317" s="7">
        <v>-70.81</v>
      </c>
      <c r="G317" s="7"/>
      <c r="H317" s="8">
        <v>385501</v>
      </c>
      <c r="I317" s="7"/>
      <c r="J317" s="1"/>
      <c r="K317" s="7"/>
    </row>
    <row r="318" spans="1:11" ht="15">
      <c r="A318" s="7"/>
      <c r="B318" s="7"/>
      <c r="C318" s="7"/>
      <c r="D318" s="7"/>
      <c r="E318" s="7">
        <v>196.322</v>
      </c>
      <c r="F318" s="7"/>
      <c r="G318" s="7">
        <v>202</v>
      </c>
      <c r="H318" s="7"/>
      <c r="I318" s="7" t="s">
        <v>17</v>
      </c>
      <c r="J318" s="1" t="s">
        <v>110</v>
      </c>
      <c r="K318" s="7"/>
    </row>
    <row r="319" spans="1:11" ht="15">
      <c r="A319" s="7">
        <v>158</v>
      </c>
      <c r="B319" s="7" t="s">
        <v>778</v>
      </c>
      <c r="C319" s="7" t="s">
        <v>779</v>
      </c>
      <c r="D319" s="7" t="s">
        <v>780</v>
      </c>
      <c r="E319" s="7"/>
      <c r="F319" s="7"/>
      <c r="G319" s="7"/>
      <c r="H319" s="8">
        <v>385703</v>
      </c>
      <c r="I319" s="7"/>
      <c r="J319" s="1"/>
      <c r="K319" s="7" t="s">
        <v>16</v>
      </c>
    </row>
    <row r="329" spans="2:2">
      <c r="B329" t="s">
        <v>1355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37"/>
  <sheetViews>
    <sheetView workbookViewId="0">
      <selection activeCell="C58" sqref="C58:D84"/>
    </sheetView>
  </sheetViews>
  <sheetFormatPr defaultRowHeight="10.5"/>
  <cols>
    <col min="1" max="1" width="3" style="245" customWidth="1"/>
    <col min="2" max="2" width="7.5703125" style="246" customWidth="1"/>
    <col min="3" max="3" width="2.140625" style="244" customWidth="1"/>
    <col min="4" max="4" width="4" style="247" customWidth="1"/>
    <col min="5" max="5" width="7.5703125" style="246" customWidth="1"/>
    <col min="6" max="6" width="2.7109375" style="244" customWidth="1"/>
    <col min="7" max="31" width="9.140625" style="250"/>
    <col min="32" max="33" width="9.140625" style="248"/>
    <col min="34" max="35" width="9.140625" style="249"/>
    <col min="36" max="36" width="9.140625" style="251"/>
    <col min="37" max="38" width="9.140625" style="249"/>
    <col min="39" max="42" width="9.140625" style="250"/>
    <col min="43" max="44" width="9.140625" style="252"/>
    <col min="45" max="47" width="9.140625" style="250"/>
    <col min="48" max="50" width="9.140625" style="249"/>
    <col min="51" max="51" width="11.140625" style="249" customWidth="1"/>
    <col min="52" max="52" width="9.140625" style="251"/>
    <col min="53" max="54" width="9.140625" style="249"/>
    <col min="55" max="55" width="10.42578125" style="249" customWidth="1"/>
    <col min="56" max="56" width="9.140625" style="253"/>
    <col min="57" max="16384" width="9.140625" style="250"/>
  </cols>
  <sheetData>
    <row r="1" spans="1:56" s="238" customFormat="1" ht="21">
      <c r="A1" s="342" t="s">
        <v>2</v>
      </c>
      <c r="B1" s="342"/>
      <c r="C1" s="342"/>
      <c r="D1" s="342" t="s">
        <v>3</v>
      </c>
      <c r="E1" s="342"/>
      <c r="F1" s="342"/>
      <c r="AF1" s="235" t="s">
        <v>1335</v>
      </c>
      <c r="AG1" s="235" t="s">
        <v>1336</v>
      </c>
      <c r="AH1" s="236" t="s">
        <v>1337</v>
      </c>
      <c r="AI1" s="236" t="s">
        <v>1338</v>
      </c>
      <c r="AJ1" s="239" t="s">
        <v>1339</v>
      </c>
      <c r="AK1" s="236" t="s">
        <v>1340</v>
      </c>
      <c r="AL1" s="236" t="s">
        <v>1341</v>
      </c>
      <c r="AQ1" s="240" t="s">
        <v>2</v>
      </c>
      <c r="AR1" s="240" t="s">
        <v>3</v>
      </c>
      <c r="AV1" s="236" t="s">
        <v>1342</v>
      </c>
      <c r="AW1" s="236" t="s">
        <v>1343</v>
      </c>
      <c r="AX1" s="236" t="s">
        <v>1344</v>
      </c>
      <c r="AY1" s="236" t="s">
        <v>1345</v>
      </c>
      <c r="AZ1" s="237" t="s">
        <v>1343</v>
      </c>
      <c r="BA1" s="236" t="s">
        <v>1346</v>
      </c>
      <c r="BB1" s="236" t="s">
        <v>1347</v>
      </c>
      <c r="BC1" s="236" t="s">
        <v>1348</v>
      </c>
      <c r="BD1" s="241" t="s">
        <v>1349</v>
      </c>
    </row>
    <row r="2" spans="1:56" s="238" customFormat="1">
      <c r="A2" s="242"/>
      <c r="B2" s="242"/>
      <c r="C2" s="242"/>
      <c r="D2" s="242"/>
      <c r="E2" s="242"/>
      <c r="F2" s="243"/>
      <c r="AF2" s="343"/>
      <c r="AG2" s="344"/>
      <c r="AH2" s="344"/>
      <c r="AI2" s="344"/>
      <c r="AJ2" s="344"/>
      <c r="AK2" s="344"/>
      <c r="AL2" s="345"/>
      <c r="AQ2" s="346"/>
      <c r="AR2" s="347"/>
      <c r="AV2" s="339"/>
      <c r="AW2" s="340"/>
      <c r="AX2" s="340"/>
      <c r="AY2" s="340"/>
      <c r="AZ2" s="340"/>
      <c r="BA2" s="340"/>
      <c r="BB2" s="340"/>
      <c r="BC2" s="340"/>
      <c r="BD2" s="341"/>
    </row>
    <row r="4" spans="1:56">
      <c r="A4" s="255"/>
      <c r="B4" s="256"/>
      <c r="C4" s="254"/>
      <c r="D4" s="257"/>
      <c r="E4" s="256"/>
      <c r="F4" s="254"/>
    </row>
    <row r="5" spans="1:56" s="262" customFormat="1">
      <c r="A5" s="259">
        <v>60</v>
      </c>
      <c r="B5" s="260">
        <v>0.33800000000000002</v>
      </c>
      <c r="C5" s="258" t="s">
        <v>800</v>
      </c>
      <c r="D5" s="261">
        <v>1</v>
      </c>
      <c r="E5" s="260">
        <v>19.478999999999999</v>
      </c>
      <c r="F5" s="258" t="s">
        <v>801</v>
      </c>
      <c r="AF5" s="263" t="s">
        <v>1350</v>
      </c>
      <c r="AG5" s="263" t="s">
        <v>1350</v>
      </c>
      <c r="AH5" s="264"/>
      <c r="AI5" s="264">
        <v>0</v>
      </c>
      <c r="AJ5" s="265"/>
      <c r="AK5" s="264">
        <v>0</v>
      </c>
      <c r="AL5" s="264">
        <v>0</v>
      </c>
      <c r="AQ5" s="266">
        <v>60.005633333333336</v>
      </c>
      <c r="AR5" s="266">
        <v>-1.3246500000000001</v>
      </c>
      <c r="AV5" s="264"/>
      <c r="AW5" s="264"/>
      <c r="AX5" s="264"/>
      <c r="AY5" s="264"/>
      <c r="AZ5" s="265"/>
      <c r="BA5" s="264">
        <v>0</v>
      </c>
      <c r="BB5" s="264"/>
      <c r="BC5" s="264">
        <v>0</v>
      </c>
      <c r="BD5" s="267"/>
    </row>
    <row r="6" spans="1:56">
      <c r="A6" s="255">
        <v>60</v>
      </c>
      <c r="B6" s="256">
        <v>0.72870000000000001</v>
      </c>
      <c r="C6" s="254" t="s">
        <v>800</v>
      </c>
      <c r="D6" s="257">
        <v>1</v>
      </c>
      <c r="E6" s="256">
        <v>19.762</v>
      </c>
      <c r="F6" s="254" t="s">
        <v>801</v>
      </c>
      <c r="AG6" s="248" t="s">
        <v>803</v>
      </c>
      <c r="AH6" s="249">
        <v>0.42299999999999999</v>
      </c>
      <c r="AI6" s="249">
        <v>0.79899999999999993</v>
      </c>
      <c r="AJ6" s="251">
        <v>0</v>
      </c>
      <c r="AK6" s="249">
        <v>0.42299999999999999</v>
      </c>
      <c r="AL6" s="249">
        <v>0.79899999999999993</v>
      </c>
      <c r="AQ6" s="252">
        <v>60.012144999999997</v>
      </c>
      <c r="AR6" s="252">
        <v>-1.3293666666666666</v>
      </c>
      <c r="AX6" s="249">
        <v>0.42299999999999999</v>
      </c>
      <c r="AY6" s="249">
        <v>0.42299999999999999</v>
      </c>
      <c r="AZ6" s="251">
        <v>0</v>
      </c>
      <c r="BC6" s="249">
        <v>0.79899999999999993</v>
      </c>
      <c r="BD6" s="253">
        <v>350</v>
      </c>
    </row>
    <row r="7" spans="1:56" ht="12.75">
      <c r="A7" s="255">
        <v>60</v>
      </c>
      <c r="B7" s="256">
        <v>1.2696000000000001</v>
      </c>
      <c r="C7" s="254" t="s">
        <v>800</v>
      </c>
      <c r="D7" s="257">
        <v>1</v>
      </c>
      <c r="E7" s="256">
        <v>28.040800000000001</v>
      </c>
      <c r="F7" s="254" t="s">
        <v>801</v>
      </c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7"/>
      <c r="AB7" s="287"/>
      <c r="AF7" s="248" t="s">
        <v>1352</v>
      </c>
      <c r="AG7" s="248" t="s">
        <v>1352</v>
      </c>
      <c r="AH7" s="249">
        <v>2.1800000000000002</v>
      </c>
      <c r="AI7" s="249">
        <v>8.6050000000000004</v>
      </c>
      <c r="AJ7" s="251">
        <v>0</v>
      </c>
      <c r="AK7" s="249">
        <v>2.1800000000000002</v>
      </c>
      <c r="AL7" s="249">
        <v>8.6050000000000004</v>
      </c>
      <c r="AQ7" s="252">
        <v>60.021160000000002</v>
      </c>
      <c r="AR7" s="252">
        <v>-1.4673466666666668</v>
      </c>
      <c r="AV7" s="249">
        <v>8.6050000000000004</v>
      </c>
      <c r="AW7" s="251">
        <v>0</v>
      </c>
      <c r="AX7" s="249">
        <v>2.1800000000000002</v>
      </c>
      <c r="AY7" s="249">
        <v>2.1800000000000002</v>
      </c>
      <c r="AZ7" s="251">
        <v>0</v>
      </c>
      <c r="BA7" s="249">
        <v>8.6050000000000004</v>
      </c>
      <c r="BC7" s="249">
        <v>8.6050000000000004</v>
      </c>
      <c r="BD7" s="253">
        <v>281.7</v>
      </c>
    </row>
    <row r="8" spans="1:56" ht="12.75">
      <c r="A8" s="255">
        <v>60</v>
      </c>
      <c r="B8" s="256">
        <v>3.7984</v>
      </c>
      <c r="C8" s="254" t="s">
        <v>800</v>
      </c>
      <c r="D8" s="257">
        <v>1</v>
      </c>
      <c r="E8" s="256">
        <v>59.256500000000003</v>
      </c>
      <c r="F8" s="254" t="s">
        <v>801</v>
      </c>
      <c r="I8" s="286"/>
      <c r="J8" s="286">
        <v>0.20799999999999841</v>
      </c>
      <c r="K8" s="286"/>
      <c r="L8" s="285">
        <v>2.7650000000000006</v>
      </c>
      <c r="M8" s="285"/>
      <c r="N8" s="285">
        <v>12.911999999999992</v>
      </c>
      <c r="O8" s="285"/>
      <c r="P8" s="285">
        <v>6.2280000000000086</v>
      </c>
      <c r="Q8" s="290"/>
      <c r="R8" s="290">
        <v>0</v>
      </c>
      <c r="S8" s="290"/>
      <c r="T8" s="290">
        <v>0.62999999999999545</v>
      </c>
      <c r="U8" s="290"/>
      <c r="V8" s="290">
        <v>0</v>
      </c>
      <c r="W8" s="290"/>
      <c r="X8" s="290">
        <v>8.7630000000000052</v>
      </c>
      <c r="Y8" s="291"/>
      <c r="Z8" s="291"/>
      <c r="AA8" s="287"/>
      <c r="AB8" s="287"/>
      <c r="AG8" s="248" t="s">
        <v>1351</v>
      </c>
      <c r="AH8" s="249">
        <v>5.2249999999999996</v>
      </c>
      <c r="AI8" s="249">
        <v>38.037000000000006</v>
      </c>
      <c r="AJ8" s="251">
        <v>-2.3978899019981776E-16</v>
      </c>
      <c r="AK8" s="249">
        <v>5.2249999999999996</v>
      </c>
      <c r="AL8" s="249">
        <v>38.037000000000006</v>
      </c>
      <c r="AQ8" s="252">
        <v>60.063306666666669</v>
      </c>
      <c r="AR8" s="252">
        <v>-1.9876083333333334</v>
      </c>
      <c r="AX8" s="249">
        <v>5.2249999999999996</v>
      </c>
      <c r="AY8" s="249">
        <v>5.2249999999999996</v>
      </c>
      <c r="AZ8" s="251">
        <v>-2.3978899019981776E-16</v>
      </c>
      <c r="BC8" s="249">
        <v>38.037000000000006</v>
      </c>
      <c r="BD8" s="253">
        <v>278.2</v>
      </c>
    </row>
    <row r="9" spans="1:56" ht="12.75">
      <c r="A9" s="268">
        <v>60</v>
      </c>
      <c r="B9" s="269">
        <v>10.4467</v>
      </c>
      <c r="C9" s="270" t="s">
        <v>800</v>
      </c>
      <c r="D9" s="271">
        <v>2</v>
      </c>
      <c r="E9" s="272">
        <v>17.709199999999999</v>
      </c>
      <c r="F9" s="273" t="s">
        <v>801</v>
      </c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7"/>
      <c r="AB9" s="287"/>
    </row>
    <row r="10" spans="1:56" ht="12.75">
      <c r="A10" s="268">
        <v>60</v>
      </c>
      <c r="B10" s="269">
        <v>10.625400000000001</v>
      </c>
      <c r="C10" s="270" t="s">
        <v>800</v>
      </c>
      <c r="D10" s="271">
        <v>2</v>
      </c>
      <c r="E10" s="272">
        <v>18.460599999999999</v>
      </c>
      <c r="F10" s="273" t="s">
        <v>801</v>
      </c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7"/>
      <c r="AB10" s="287"/>
    </row>
    <row r="11" spans="1:56" ht="11.25" customHeight="1">
      <c r="A11" s="274">
        <v>60</v>
      </c>
      <c r="B11" s="275">
        <v>18.096800000000002</v>
      </c>
      <c r="C11" s="276" t="s">
        <v>800</v>
      </c>
      <c r="D11" s="277">
        <v>2</v>
      </c>
      <c r="E11" s="278">
        <v>31.392800000000001</v>
      </c>
      <c r="F11" s="279" t="s">
        <v>801</v>
      </c>
      <c r="I11" s="285"/>
      <c r="J11" s="285">
        <v>24.661000000000001</v>
      </c>
      <c r="K11" s="285"/>
      <c r="L11" s="285">
        <v>4.5179999999999723</v>
      </c>
      <c r="M11" s="285"/>
      <c r="N11" s="285">
        <v>1.2930000000000064</v>
      </c>
      <c r="O11" s="285"/>
      <c r="P11" s="285">
        <v>17.650000000000034</v>
      </c>
      <c r="Q11" s="285"/>
      <c r="R11" s="285">
        <v>59.812000000000012</v>
      </c>
      <c r="S11" s="285"/>
      <c r="T11" s="285">
        <v>40.401999999999987</v>
      </c>
      <c r="U11" s="292"/>
      <c r="V11" s="292">
        <v>3.6959999999999695</v>
      </c>
      <c r="W11" s="292"/>
      <c r="X11" s="285">
        <v>4.3810000000000286</v>
      </c>
      <c r="Y11" s="285"/>
      <c r="Z11" s="285"/>
      <c r="AA11" s="285"/>
      <c r="AB11" s="289"/>
    </row>
    <row r="12" spans="1:56" ht="11.25">
      <c r="A12" s="274">
        <v>60</v>
      </c>
      <c r="B12" s="275">
        <v>18.4236</v>
      </c>
      <c r="C12" s="276" t="s">
        <v>800</v>
      </c>
      <c r="D12" s="277">
        <v>2</v>
      </c>
      <c r="E12" s="278">
        <v>32.355800000000002</v>
      </c>
      <c r="F12" s="279" t="s">
        <v>801</v>
      </c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</row>
    <row r="13" spans="1:56">
      <c r="A13" s="255">
        <v>60</v>
      </c>
      <c r="B13" s="256">
        <v>20.9954</v>
      </c>
      <c r="C13" s="254" t="s">
        <v>800</v>
      </c>
      <c r="D13" s="257">
        <v>2</v>
      </c>
      <c r="E13" s="256">
        <v>37.483400000000003</v>
      </c>
      <c r="F13" s="254" t="s">
        <v>801</v>
      </c>
      <c r="I13" s="293" t="s">
        <v>1378</v>
      </c>
      <c r="J13" s="288">
        <f ca="1">SUMIF($A$4:$F$9,#REF!,$A$5:$F$9)</f>
        <v>0</v>
      </c>
      <c r="K13" s="288">
        <f ca="1">SUMIF($A$4:$F$9,#REF!,$A$5:$F$9)</f>
        <v>0</v>
      </c>
      <c r="L13" s="294">
        <f ca="1">SUM($A13:K13)</f>
        <v>120.47880000000001</v>
      </c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G13" s="248" t="s">
        <v>803</v>
      </c>
      <c r="AH13" s="249">
        <v>1.3879999999999999</v>
      </c>
      <c r="AI13" s="249">
        <v>87.17900000000003</v>
      </c>
      <c r="AJ13" s="251">
        <v>7.7887685955008257E-5</v>
      </c>
      <c r="AK13" s="249">
        <v>1.3879999999999999</v>
      </c>
      <c r="AL13" s="249">
        <v>87.17900000000003</v>
      </c>
      <c r="AQ13" s="252">
        <v>60.349923333333336</v>
      </c>
      <c r="AR13" s="252">
        <v>-2.6247233333333333</v>
      </c>
      <c r="AX13" s="249">
        <v>1.3879999999999999</v>
      </c>
      <c r="AY13" s="249">
        <v>1.3879999999999999</v>
      </c>
      <c r="AZ13" s="251">
        <v>7.7887685955008257E-5</v>
      </c>
      <c r="BC13" s="249">
        <v>87.17900000000003</v>
      </c>
      <c r="BD13" s="253">
        <v>315.3</v>
      </c>
    </row>
    <row r="14" spans="1:56">
      <c r="A14" s="255">
        <v>60</v>
      </c>
      <c r="B14" s="256">
        <v>24.159600000000001</v>
      </c>
      <c r="C14" s="254" t="s">
        <v>800</v>
      </c>
      <c r="D14" s="257">
        <v>2</v>
      </c>
      <c r="E14" s="256">
        <v>43.222499999999997</v>
      </c>
      <c r="F14" s="254" t="s">
        <v>801</v>
      </c>
      <c r="AG14" s="248" t="s">
        <v>803</v>
      </c>
      <c r="AH14" s="249">
        <v>2.5070000000000001</v>
      </c>
      <c r="AI14" s="249">
        <v>95.147000000000048</v>
      </c>
      <c r="AJ14" s="251">
        <v>7.7887685955008257E-5</v>
      </c>
      <c r="AK14" s="249">
        <v>2.5070000000000001</v>
      </c>
      <c r="AL14" s="249">
        <v>95.147000000000048</v>
      </c>
      <c r="AQ14" s="252">
        <v>60.402659999999997</v>
      </c>
      <c r="AR14" s="252">
        <v>-2.7203749999999998</v>
      </c>
      <c r="AX14" s="249">
        <v>2.5070000000000001</v>
      </c>
      <c r="AY14" s="249">
        <v>2.5070000000000001</v>
      </c>
      <c r="AZ14" s="251">
        <v>7.7887685955008257E-5</v>
      </c>
      <c r="BC14" s="249">
        <v>95.147000000000048</v>
      </c>
      <c r="BD14" s="253">
        <v>315</v>
      </c>
    </row>
    <row r="15" spans="1:56" ht="11.25">
      <c r="A15" s="280">
        <v>60</v>
      </c>
      <c r="B15" s="281">
        <v>26.197399999999998</v>
      </c>
      <c r="C15" s="282" t="s">
        <v>800</v>
      </c>
      <c r="D15" s="283">
        <v>2</v>
      </c>
      <c r="E15" s="284">
        <v>47.570500000000003</v>
      </c>
      <c r="F15" s="206" t="s">
        <v>801</v>
      </c>
    </row>
    <row r="16" spans="1:56">
      <c r="A16" s="255">
        <v>60</v>
      </c>
      <c r="B16" s="256">
        <v>29.843599999999999</v>
      </c>
      <c r="C16" s="254" t="s">
        <v>800</v>
      </c>
      <c r="D16" s="257">
        <v>2</v>
      </c>
      <c r="E16" s="256">
        <v>54.688699999999997</v>
      </c>
      <c r="F16" s="254" t="s">
        <v>801</v>
      </c>
      <c r="AG16" s="248" t="s">
        <v>1351</v>
      </c>
      <c r="AH16" s="249">
        <v>9.4039999999999999</v>
      </c>
      <c r="AI16" s="249">
        <v>110.07500000000005</v>
      </c>
      <c r="AJ16" s="251">
        <v>-9.3240960010511056E-16</v>
      </c>
      <c r="AK16" s="249">
        <v>9.4039999999999999</v>
      </c>
      <c r="AL16" s="249">
        <v>110.07500000000005</v>
      </c>
      <c r="AQ16" s="252">
        <v>60.497393333333335</v>
      </c>
      <c r="AR16" s="252">
        <v>-2.9114783333333332</v>
      </c>
      <c r="AX16" s="249">
        <v>9.4039999999999999</v>
      </c>
      <c r="AY16" s="249">
        <v>9.4039999999999999</v>
      </c>
      <c r="AZ16" s="251">
        <v>-9.3240960010511056E-16</v>
      </c>
      <c r="BC16" s="249">
        <v>110.07500000000005</v>
      </c>
      <c r="BD16" s="253">
        <v>316.10000000000002</v>
      </c>
    </row>
    <row r="17" spans="1:56">
      <c r="A17" s="255">
        <v>60</v>
      </c>
      <c r="B17" s="256">
        <v>30.151599999999998</v>
      </c>
      <c r="C17" s="254" t="s">
        <v>800</v>
      </c>
      <c r="D17" s="257">
        <v>2</v>
      </c>
      <c r="E17" s="256">
        <v>55.301299999999998</v>
      </c>
      <c r="F17" s="254" t="s">
        <v>801</v>
      </c>
      <c r="AG17" s="248" t="s">
        <v>803</v>
      </c>
      <c r="AH17" s="249">
        <v>0.18</v>
      </c>
      <c r="AI17" s="249">
        <v>110.87700000000007</v>
      </c>
      <c r="AJ17" s="251">
        <v>-9.3240960010511056E-16</v>
      </c>
      <c r="AK17" s="249">
        <v>0.18</v>
      </c>
      <c r="AL17" s="249">
        <v>110.87700000000007</v>
      </c>
      <c r="AQ17" s="252">
        <v>60.502526666666668</v>
      </c>
      <c r="AR17" s="252">
        <v>-2.9216883333333334</v>
      </c>
      <c r="AX17" s="249">
        <v>0.18</v>
      </c>
      <c r="AY17" s="249">
        <v>0.18</v>
      </c>
      <c r="AZ17" s="251">
        <v>-9.3240960010511056E-16</v>
      </c>
      <c r="BC17" s="249">
        <v>110.87700000000007</v>
      </c>
      <c r="BD17" s="253">
        <v>314.10000000000002</v>
      </c>
    </row>
    <row r="18" spans="1:56">
      <c r="A18" s="255">
        <v>60</v>
      </c>
      <c r="B18" s="256">
        <v>30.3308</v>
      </c>
      <c r="C18" s="254" t="s">
        <v>800</v>
      </c>
      <c r="D18" s="257">
        <v>2</v>
      </c>
      <c r="E18" s="256">
        <v>55.642699999999998</v>
      </c>
      <c r="F18" s="254" t="s">
        <v>801</v>
      </c>
      <c r="AF18" s="248" t="s">
        <v>1354</v>
      </c>
      <c r="AG18" s="248" t="s">
        <v>1354</v>
      </c>
      <c r="AH18" s="249">
        <v>7.2999999999999995E-2</v>
      </c>
      <c r="AI18" s="249">
        <v>111.82100000000005</v>
      </c>
      <c r="AJ18" s="251">
        <v>0</v>
      </c>
      <c r="AK18" s="249">
        <v>7.2999999999999995E-2</v>
      </c>
      <c r="AL18" s="249">
        <v>111.82000000000005</v>
      </c>
      <c r="AQ18" s="252">
        <v>60.505513333333333</v>
      </c>
      <c r="AR18" s="252">
        <v>-2.9273783333333334</v>
      </c>
      <c r="AV18" s="249">
        <v>7.2999999999993292E-2</v>
      </c>
      <c r="AW18" s="251">
        <v>0</v>
      </c>
      <c r="AX18" s="249">
        <v>7.2999999999999995E-2</v>
      </c>
      <c r="AY18" s="249">
        <v>7.2999999999999995E-2</v>
      </c>
      <c r="AZ18" s="251">
        <v>0</v>
      </c>
      <c r="BC18" s="249">
        <v>111.82000000000005</v>
      </c>
      <c r="BD18" s="253">
        <v>316</v>
      </c>
    </row>
    <row r="19" spans="1:56">
      <c r="A19" s="255">
        <v>60</v>
      </c>
      <c r="B19" s="256">
        <v>30.814800000000002</v>
      </c>
      <c r="C19" s="254" t="s">
        <v>800</v>
      </c>
      <c r="D19" s="257">
        <v>2</v>
      </c>
      <c r="E19" s="256">
        <v>56.454999999999998</v>
      </c>
      <c r="F19" s="254" t="s">
        <v>801</v>
      </c>
      <c r="AG19" s="248" t="s">
        <v>803</v>
      </c>
      <c r="AH19" s="249">
        <v>0.3</v>
      </c>
      <c r="AI19" s="249">
        <v>113.21700000000006</v>
      </c>
      <c r="AJ19" s="251">
        <v>-1.1955960554603728E-15</v>
      </c>
      <c r="AK19" s="249">
        <v>0.3</v>
      </c>
      <c r="AL19" s="249">
        <v>113.21600000000005</v>
      </c>
      <c r="AQ19" s="252">
        <v>60.513579999999997</v>
      </c>
      <c r="AR19" s="252">
        <v>-2.9409166666666664</v>
      </c>
      <c r="AX19" s="249">
        <v>0.3</v>
      </c>
      <c r="AY19" s="249">
        <v>0.3</v>
      </c>
      <c r="AZ19" s="251">
        <v>-1.1955960554603728E-15</v>
      </c>
      <c r="BC19" s="249">
        <v>113.21600000000005</v>
      </c>
      <c r="BD19" s="253">
        <v>295.39999999999998</v>
      </c>
    </row>
    <row r="20" spans="1:56">
      <c r="A20" s="255">
        <v>60</v>
      </c>
      <c r="B20" s="256">
        <v>37.790999999999997</v>
      </c>
      <c r="C20" s="254" t="s">
        <v>800</v>
      </c>
      <c r="D20" s="257">
        <v>3</v>
      </c>
      <c r="E20" s="256">
        <v>10.3447</v>
      </c>
      <c r="F20" s="254" t="s">
        <v>801</v>
      </c>
      <c r="AG20" s="248" t="s">
        <v>803</v>
      </c>
      <c r="AH20" s="249">
        <v>3.31</v>
      </c>
      <c r="AI20" s="249">
        <v>131.39600000000007</v>
      </c>
      <c r="AJ20" s="251">
        <v>-1.1955960554603728E-15</v>
      </c>
      <c r="AK20" s="249">
        <v>3.31</v>
      </c>
      <c r="AL20" s="249">
        <v>131.39500000000007</v>
      </c>
      <c r="AQ20" s="252">
        <v>60.629849999999998</v>
      </c>
      <c r="AR20" s="252">
        <v>-3.1724116666666666</v>
      </c>
      <c r="AX20" s="249">
        <v>3.31</v>
      </c>
      <c r="AY20" s="249">
        <v>3.31</v>
      </c>
      <c r="AZ20" s="251">
        <v>-1.1955960554603728E-15</v>
      </c>
      <c r="BC20" s="249">
        <v>131.39500000000007</v>
      </c>
      <c r="BD20" s="253">
        <v>310.5</v>
      </c>
    </row>
    <row r="21" spans="1:56">
      <c r="A21" s="255">
        <v>60</v>
      </c>
      <c r="B21" s="256">
        <v>42.306800000000003</v>
      </c>
      <c r="C21" s="254" t="s">
        <v>800</v>
      </c>
      <c r="D21" s="257">
        <v>3</v>
      </c>
      <c r="E21" s="256">
        <v>19.819400000000002</v>
      </c>
      <c r="F21" s="254" t="s">
        <v>801</v>
      </c>
      <c r="AG21" s="248" t="s">
        <v>803</v>
      </c>
      <c r="AH21" s="249">
        <v>5.6879999999999997</v>
      </c>
      <c r="AI21" s="249">
        <v>143.48500000000007</v>
      </c>
      <c r="AJ21" s="251">
        <v>-1.1206114055563872E-5</v>
      </c>
      <c r="AK21" s="249">
        <v>5.6879999999999997</v>
      </c>
      <c r="AL21" s="249">
        <v>143.48400000000007</v>
      </c>
      <c r="AQ21" s="252">
        <v>60.705113333333337</v>
      </c>
      <c r="AR21" s="252">
        <v>-3.3303233333333333</v>
      </c>
      <c r="AX21" s="249">
        <v>5.6879999999999997</v>
      </c>
      <c r="AY21" s="249">
        <v>5.6879999999999997</v>
      </c>
      <c r="AZ21" s="251">
        <v>-1.1206114055563872E-5</v>
      </c>
      <c r="BC21" s="249">
        <v>143.48400000000007</v>
      </c>
      <c r="BD21" s="253">
        <v>315.8</v>
      </c>
    </row>
    <row r="22" spans="1:56">
      <c r="A22" s="255">
        <v>60</v>
      </c>
      <c r="B22" s="256">
        <v>53.901499999999999</v>
      </c>
      <c r="C22" s="254" t="s">
        <v>800</v>
      </c>
      <c r="D22" s="257">
        <v>3</v>
      </c>
      <c r="E22" s="256">
        <v>42.722099999999998</v>
      </c>
      <c r="F22" s="254" t="s">
        <v>801</v>
      </c>
      <c r="AG22" s="248" t="s">
        <v>803</v>
      </c>
      <c r="AH22" s="249">
        <v>2.9369999999999998</v>
      </c>
      <c r="AI22" s="249">
        <v>173.43400000000011</v>
      </c>
      <c r="AJ22" s="251">
        <v>-1.1206114055563872E-5</v>
      </c>
      <c r="AK22" s="249">
        <v>2.9369999999999998</v>
      </c>
      <c r="AL22" s="249">
        <v>173.43300000000011</v>
      </c>
      <c r="AQ22" s="252">
        <v>60.898358333333334</v>
      </c>
      <c r="AR22" s="252">
        <v>-3.7120350000000002</v>
      </c>
      <c r="AX22" s="249">
        <v>2.9369999999999998</v>
      </c>
      <c r="AY22" s="249">
        <v>2.9369999999999998</v>
      </c>
      <c r="AZ22" s="251">
        <v>-1.1206114055563872E-5</v>
      </c>
      <c r="BC22" s="249">
        <v>173.43300000000011</v>
      </c>
      <c r="BD22" s="253">
        <v>311.8</v>
      </c>
    </row>
    <row r="23" spans="1:56">
      <c r="A23" s="255">
        <v>60</v>
      </c>
      <c r="B23" s="256">
        <v>58.387799999999999</v>
      </c>
      <c r="C23" s="254" t="s">
        <v>800</v>
      </c>
      <c r="D23" s="257">
        <v>3</v>
      </c>
      <c r="E23" s="256">
        <v>52.1006</v>
      </c>
      <c r="F23" s="254" t="s">
        <v>801</v>
      </c>
      <c r="AG23" s="248" t="s">
        <v>803</v>
      </c>
      <c r="AH23" s="249">
        <v>1.254</v>
      </c>
      <c r="AI23" s="249">
        <v>185.34100000000009</v>
      </c>
      <c r="AJ23" s="251">
        <v>-1.1206114055563872E-5</v>
      </c>
      <c r="AK23" s="249">
        <v>1.254</v>
      </c>
      <c r="AL23" s="249">
        <v>185.34000000000009</v>
      </c>
      <c r="AQ23" s="252">
        <v>60.973129999999998</v>
      </c>
      <c r="AR23" s="252">
        <v>-3.8683433333333332</v>
      </c>
      <c r="AX23" s="249">
        <v>1.254</v>
      </c>
      <c r="AY23" s="249">
        <v>1.254</v>
      </c>
      <c r="AZ23" s="251">
        <v>-1.1206114055563872E-5</v>
      </c>
      <c r="BC23" s="249">
        <v>185.34000000000009</v>
      </c>
      <c r="BD23" s="253">
        <v>309</v>
      </c>
    </row>
    <row r="24" spans="1:56">
      <c r="A24" s="255">
        <v>61</v>
      </c>
      <c r="B24" s="256">
        <v>11.0458</v>
      </c>
      <c r="C24" s="254" t="s">
        <v>800</v>
      </c>
      <c r="D24" s="257">
        <v>4</v>
      </c>
      <c r="E24" s="256">
        <v>28.646699999999999</v>
      </c>
      <c r="F24" s="254" t="s">
        <v>801</v>
      </c>
      <c r="AF24" s="248" t="s">
        <v>1353</v>
      </c>
      <c r="AG24" s="248" t="s">
        <v>1353</v>
      </c>
      <c r="AH24" s="249">
        <v>2.8370000000000002</v>
      </c>
      <c r="AI24" s="249">
        <v>225.92600000000007</v>
      </c>
      <c r="AJ24" s="251">
        <v>-1.1206114055563872E-5</v>
      </c>
      <c r="AK24" s="249">
        <v>2.8370000000000002</v>
      </c>
      <c r="AL24" s="249">
        <v>225.92500000000007</v>
      </c>
      <c r="AQ24" s="252">
        <v>61.184096666666669</v>
      </c>
      <c r="AR24" s="252">
        <v>-4.4774450000000003</v>
      </c>
      <c r="AV24" s="249">
        <v>89.236999999999995</v>
      </c>
      <c r="AW24" s="251">
        <v>-1.1206114055563872E-5</v>
      </c>
      <c r="AX24" s="249">
        <v>2.8370000000000002</v>
      </c>
      <c r="AY24" s="249">
        <v>2.8370000000000002</v>
      </c>
      <c r="AZ24" s="251">
        <v>-1.1206114055563872E-5</v>
      </c>
      <c r="BC24" s="249">
        <v>225.92500000000007</v>
      </c>
      <c r="BD24" s="253">
        <v>306.89999999999998</v>
      </c>
    </row>
    <row r="25" spans="1:56">
      <c r="A25" s="255">
        <v>61</v>
      </c>
      <c r="B25" s="256">
        <v>14.454000000000001</v>
      </c>
      <c r="C25" s="254" t="s">
        <v>800</v>
      </c>
      <c r="D25" s="257">
        <v>4</v>
      </c>
      <c r="E25" s="256">
        <v>40.222000000000001</v>
      </c>
      <c r="F25" s="254" t="s">
        <v>801</v>
      </c>
      <c r="AG25" s="248" t="s">
        <v>803</v>
      </c>
      <c r="AH25" s="249">
        <v>2.9940000000000002</v>
      </c>
      <c r="AI25" s="249">
        <v>238.08200000000008</v>
      </c>
      <c r="AJ25" s="251">
        <v>-4.076308495162221E-5</v>
      </c>
      <c r="AK25" s="249">
        <v>2.9940000000000002</v>
      </c>
      <c r="AL25" s="249">
        <v>238.08100000000007</v>
      </c>
      <c r="AQ25" s="252">
        <v>61.240900000000003</v>
      </c>
      <c r="AR25" s="252">
        <v>-4.6703666666666663</v>
      </c>
      <c r="AX25" s="249">
        <v>2.9940000000000002</v>
      </c>
      <c r="AY25" s="249">
        <v>2.9940000000000002</v>
      </c>
      <c r="AZ25" s="251">
        <v>-4.076308495162221E-5</v>
      </c>
      <c r="BC25" s="249">
        <v>238.08100000000007</v>
      </c>
      <c r="BD25" s="253">
        <v>302.60000000000002</v>
      </c>
    </row>
    <row r="26" spans="1:56">
      <c r="A26" s="255">
        <v>61</v>
      </c>
      <c r="B26" s="256">
        <v>19.7516</v>
      </c>
      <c r="C26" s="254" t="s">
        <v>800</v>
      </c>
      <c r="D26" s="257">
        <v>4</v>
      </c>
      <c r="E26" s="256">
        <v>57.764400000000002</v>
      </c>
      <c r="F26" s="254" t="s">
        <v>801</v>
      </c>
      <c r="AG26" s="248" t="s">
        <v>803</v>
      </c>
      <c r="AH26" s="249">
        <v>0.47499999999999998</v>
      </c>
      <c r="AI26" s="249">
        <v>256.61500000000012</v>
      </c>
      <c r="AJ26" s="251">
        <v>0</v>
      </c>
      <c r="AK26" s="249">
        <v>0.47499999999999998</v>
      </c>
      <c r="AL26" s="249">
        <v>256.61400000000009</v>
      </c>
      <c r="AQ26" s="252">
        <v>61.329193333333336</v>
      </c>
      <c r="AR26" s="252">
        <v>-4.9627400000000002</v>
      </c>
      <c r="AX26" s="249">
        <v>0.47499999999999998</v>
      </c>
      <c r="AY26" s="249">
        <v>0.47499999999999998</v>
      </c>
      <c r="AZ26" s="251">
        <v>0</v>
      </c>
      <c r="BC26" s="249">
        <v>256.61400000000009</v>
      </c>
      <c r="BD26" s="253">
        <v>303.2</v>
      </c>
    </row>
    <row r="27" spans="1:56">
      <c r="A27" s="255">
        <v>61</v>
      </c>
      <c r="B27" s="256">
        <v>20.242999999999999</v>
      </c>
      <c r="C27" s="254" t="s">
        <v>800</v>
      </c>
      <c r="D27" s="257">
        <v>4</v>
      </c>
      <c r="E27" s="256">
        <v>58.654800000000002</v>
      </c>
      <c r="F27" s="254" t="s">
        <v>801</v>
      </c>
      <c r="AG27" s="248" t="s">
        <v>803</v>
      </c>
      <c r="AH27" s="249">
        <v>0.108</v>
      </c>
      <c r="AI27" s="249">
        <v>258.10100000000011</v>
      </c>
      <c r="AJ27" s="251">
        <v>0</v>
      </c>
      <c r="AK27" s="249">
        <v>0.108</v>
      </c>
      <c r="AL27" s="249">
        <v>258.10000000000008</v>
      </c>
      <c r="AQ27" s="252">
        <v>61.337383333333335</v>
      </c>
      <c r="AR27" s="252">
        <v>-4.9775799999999997</v>
      </c>
      <c r="AX27" s="249">
        <v>0.108</v>
      </c>
      <c r="AY27" s="249">
        <v>0.108</v>
      </c>
      <c r="AZ27" s="251">
        <v>0</v>
      </c>
      <c r="BC27" s="249">
        <v>258.10000000000008</v>
      </c>
      <c r="BD27" s="253">
        <v>231.2</v>
      </c>
    </row>
    <row r="28" spans="1:56">
      <c r="A28" s="255">
        <v>61</v>
      </c>
      <c r="B28" s="256">
        <v>22.173999999999999</v>
      </c>
      <c r="C28" s="254" t="s">
        <v>800</v>
      </c>
      <c r="D28" s="257">
        <v>5</v>
      </c>
      <c r="E28" s="256">
        <v>5.835</v>
      </c>
      <c r="F28" s="254" t="s">
        <v>801</v>
      </c>
      <c r="AG28" s="248" t="s">
        <v>803</v>
      </c>
      <c r="AH28" s="249">
        <v>3</v>
      </c>
      <c r="AI28" s="249">
        <v>265.62600000000015</v>
      </c>
      <c r="AJ28" s="251">
        <v>0</v>
      </c>
      <c r="AK28" s="249">
        <v>3</v>
      </c>
      <c r="AL28" s="249">
        <v>265.62500000000011</v>
      </c>
      <c r="AQ28" s="252">
        <v>61.369566666666664</v>
      </c>
      <c r="AR28" s="252">
        <v>-5.0972499999999998</v>
      </c>
      <c r="AX28" s="249">
        <v>3</v>
      </c>
      <c r="AY28" s="249">
        <v>3</v>
      </c>
      <c r="AZ28" s="251">
        <v>0</v>
      </c>
      <c r="BC28" s="249">
        <v>265.62500000000011</v>
      </c>
      <c r="BD28" s="253">
        <v>299.10000000000002</v>
      </c>
    </row>
    <row r="29" spans="1:56">
      <c r="A29" s="255">
        <v>61</v>
      </c>
      <c r="B29" s="256">
        <v>25.040299999999998</v>
      </c>
      <c r="C29" s="254" t="s">
        <v>800</v>
      </c>
      <c r="D29" s="257">
        <v>5</v>
      </c>
      <c r="E29" s="256">
        <v>15.5403</v>
      </c>
      <c r="F29" s="254" t="s">
        <v>801</v>
      </c>
      <c r="AG29" s="248" t="s">
        <v>1351</v>
      </c>
      <c r="AH29" s="249">
        <v>0.23400000000000001</v>
      </c>
      <c r="AI29" s="249">
        <v>275.78400000000011</v>
      </c>
      <c r="AJ29" s="251">
        <v>9.5511079325897817E-16</v>
      </c>
      <c r="AK29" s="249">
        <v>0.23400000000000001</v>
      </c>
      <c r="AL29" s="249">
        <v>275.78300000000007</v>
      </c>
      <c r="AQ29" s="252">
        <v>61.417338333333333</v>
      </c>
      <c r="AR29" s="252">
        <v>-5.2590050000000002</v>
      </c>
      <c r="AX29" s="249">
        <v>0.23400000000000001</v>
      </c>
      <c r="AY29" s="249">
        <v>0.23400000000000001</v>
      </c>
      <c r="AZ29" s="251">
        <v>9.5511079325897817E-16</v>
      </c>
      <c r="BC29" s="249">
        <v>275.78300000000007</v>
      </c>
      <c r="BD29" s="253">
        <v>294.89999999999998</v>
      </c>
    </row>
    <row r="30" spans="1:56">
      <c r="A30" s="255">
        <v>61</v>
      </c>
      <c r="B30" s="256">
        <v>42.652799999999999</v>
      </c>
      <c r="C30" s="254" t="s">
        <v>800</v>
      </c>
      <c r="D30" s="257">
        <v>6</v>
      </c>
      <c r="E30" s="256">
        <v>9.9699000000000009</v>
      </c>
      <c r="F30" s="254" t="s">
        <v>801</v>
      </c>
      <c r="AG30" s="248" t="s">
        <v>1351</v>
      </c>
      <c r="AH30" s="249">
        <v>1.33</v>
      </c>
      <c r="AI30" s="249">
        <v>334.40800000000007</v>
      </c>
      <c r="AJ30" s="251">
        <v>9.5511079325897817E-16</v>
      </c>
      <c r="AK30" s="249">
        <v>1.33</v>
      </c>
      <c r="AL30" s="249">
        <v>334.40700000000004</v>
      </c>
      <c r="AQ30" s="252">
        <v>61.710880000000003</v>
      </c>
      <c r="AR30" s="252">
        <v>-6.1661650000000003</v>
      </c>
      <c r="AX30" s="249">
        <v>1.33</v>
      </c>
      <c r="AY30" s="249">
        <v>1.33</v>
      </c>
      <c r="AZ30" s="251">
        <v>9.5511079325897817E-16</v>
      </c>
      <c r="BC30" s="249">
        <v>334.40700000000004</v>
      </c>
      <c r="BD30" s="253">
        <v>328.8</v>
      </c>
    </row>
    <row r="31" spans="1:56">
      <c r="A31" s="255">
        <v>61</v>
      </c>
      <c r="B31" s="256">
        <v>48.8005</v>
      </c>
      <c r="C31" s="254" t="s">
        <v>800</v>
      </c>
      <c r="D31" s="257">
        <v>6</v>
      </c>
      <c r="E31" s="256">
        <v>18.473600000000001</v>
      </c>
      <c r="F31" s="254" t="s">
        <v>801</v>
      </c>
      <c r="AG31" s="248" t="s">
        <v>803</v>
      </c>
      <c r="AH31" s="249">
        <v>2.4079999999999999</v>
      </c>
      <c r="AI31" s="249">
        <v>348.18900000000002</v>
      </c>
      <c r="AJ31" s="251">
        <v>1.1225003724488171E-15</v>
      </c>
      <c r="AK31" s="249">
        <v>2.4079999999999999</v>
      </c>
      <c r="AL31" s="249">
        <v>348.18799999999999</v>
      </c>
      <c r="AQ31" s="252">
        <v>61.813341666666666</v>
      </c>
      <c r="AR31" s="252">
        <v>-6.3078933333333334</v>
      </c>
      <c r="AX31" s="249">
        <v>2.4079999999999999</v>
      </c>
      <c r="AY31" s="249">
        <v>2.4079999999999999</v>
      </c>
      <c r="AZ31" s="251">
        <v>1.1225003724488171E-15</v>
      </c>
      <c r="BC31" s="249">
        <v>348.18799999999999</v>
      </c>
      <c r="BD31" s="253">
        <v>328</v>
      </c>
    </row>
    <row r="32" spans="1:56">
      <c r="A32" s="255">
        <v>61</v>
      </c>
      <c r="B32" s="256">
        <v>57.313099999999999</v>
      </c>
      <c r="C32" s="254" t="s">
        <v>800</v>
      </c>
      <c r="D32" s="257">
        <v>6</v>
      </c>
      <c r="E32" s="256">
        <v>29.912500000000001</v>
      </c>
      <c r="F32" s="254" t="s">
        <v>801</v>
      </c>
      <c r="AG32" s="248" t="s">
        <v>803</v>
      </c>
      <c r="AH32" s="249">
        <v>2.3180000000000001</v>
      </c>
      <c r="AI32" s="249">
        <v>367.03</v>
      </c>
      <c r="AJ32" s="251">
        <v>1.1225003724488171E-15</v>
      </c>
      <c r="AK32" s="249">
        <v>2.3180000000000001</v>
      </c>
      <c r="AL32" s="249">
        <v>367.02899999999994</v>
      </c>
      <c r="AQ32" s="252">
        <v>61.955218333333335</v>
      </c>
      <c r="AR32" s="252">
        <v>-6.4985416666666671</v>
      </c>
      <c r="AX32" s="249">
        <v>2.3180000000000001</v>
      </c>
      <c r="AY32" s="249">
        <v>2.3180000000000001</v>
      </c>
      <c r="AZ32" s="251">
        <v>1.1225003724488171E-15</v>
      </c>
      <c r="BC32" s="249">
        <v>367.02899999999994</v>
      </c>
      <c r="BD32" s="253">
        <v>317.2</v>
      </c>
    </row>
    <row r="33" spans="1:56">
      <c r="A33" s="255">
        <v>62</v>
      </c>
      <c r="B33" s="256">
        <v>0.56010000000000004</v>
      </c>
      <c r="C33" s="254" t="s">
        <v>800</v>
      </c>
      <c r="D33" s="257">
        <v>6</v>
      </c>
      <c r="E33" s="256">
        <v>36.233699999999999</v>
      </c>
      <c r="F33" s="254" t="s">
        <v>801</v>
      </c>
      <c r="AG33" s="248" t="s">
        <v>1351</v>
      </c>
      <c r="AH33" s="249">
        <v>1.175</v>
      </c>
      <c r="AI33" s="249">
        <v>375.34100000000001</v>
      </c>
      <c r="AJ33" s="251">
        <v>1.1225003724488171E-15</v>
      </c>
      <c r="AK33" s="249">
        <v>1.175</v>
      </c>
      <c r="AL33" s="249">
        <v>375.34</v>
      </c>
      <c r="AQ33" s="252">
        <v>62.009335</v>
      </c>
      <c r="AR33" s="252">
        <v>-6.6038949999999996</v>
      </c>
      <c r="AX33" s="249">
        <v>1.175</v>
      </c>
      <c r="AY33" s="249">
        <v>1.175</v>
      </c>
      <c r="AZ33" s="251">
        <v>1.1225003724488171E-15</v>
      </c>
      <c r="BC33" s="249">
        <v>375.34</v>
      </c>
      <c r="BD33" s="253">
        <v>310.3</v>
      </c>
    </row>
    <row r="34" spans="1:56">
      <c r="A34" s="164">
        <v>62</v>
      </c>
      <c r="B34" s="165">
        <v>1.8603000000000001</v>
      </c>
      <c r="C34" s="166" t="s">
        <v>800</v>
      </c>
      <c r="D34" s="167">
        <v>6</v>
      </c>
      <c r="E34" s="168">
        <v>40.737499999999997</v>
      </c>
      <c r="F34" s="169" t="s">
        <v>801</v>
      </c>
    </row>
    <row r="35" spans="1:56">
      <c r="A35" s="164">
        <v>62</v>
      </c>
      <c r="B35" s="165">
        <v>2.1040000000000001</v>
      </c>
      <c r="C35" s="166" t="s">
        <v>800</v>
      </c>
      <c r="D35" s="167">
        <v>6</v>
      </c>
      <c r="E35" s="168">
        <v>41.974800000000002</v>
      </c>
      <c r="F35" s="169" t="s">
        <v>801</v>
      </c>
    </row>
    <row r="36" spans="1:56">
      <c r="A36" s="255">
        <v>62</v>
      </c>
      <c r="B36" s="256">
        <v>2.9161999999999999</v>
      </c>
      <c r="C36" s="254" t="s">
        <v>800</v>
      </c>
      <c r="D36" s="257">
        <v>6</v>
      </c>
      <c r="E36" s="256">
        <v>46.231000000000002</v>
      </c>
      <c r="F36" s="254" t="s">
        <v>801</v>
      </c>
      <c r="AG36" s="248" t="s">
        <v>803</v>
      </c>
      <c r="AH36" s="249">
        <v>0.33800000000000002</v>
      </c>
      <c r="AI36" s="249">
        <v>385.50299999999999</v>
      </c>
      <c r="AJ36" s="251">
        <v>1.1225003724488171E-15</v>
      </c>
      <c r="AK36" s="249">
        <v>0.33800000000000002</v>
      </c>
      <c r="AL36" s="249">
        <v>385.50199999999995</v>
      </c>
      <c r="AQ36" s="252">
        <v>62.048603333333332</v>
      </c>
      <c r="AR36" s="252">
        <v>-6.7705166666666665</v>
      </c>
      <c r="AX36" s="249">
        <v>0.33800000000000002</v>
      </c>
      <c r="AY36" s="249">
        <v>0.33800000000000002</v>
      </c>
      <c r="AZ36" s="251">
        <v>1.1225003724488171E-15</v>
      </c>
      <c r="BC36" s="249">
        <v>385.50199999999995</v>
      </c>
      <c r="BD36" s="253">
        <v>267.10000000000002</v>
      </c>
    </row>
    <row r="37" spans="1:56" s="262" customFormat="1">
      <c r="A37" s="259">
        <v>62</v>
      </c>
      <c r="B37" s="260">
        <v>2.8119999999999998</v>
      </c>
      <c r="C37" s="258" t="s">
        <v>800</v>
      </c>
      <c r="D37" s="261">
        <v>6</v>
      </c>
      <c r="E37" s="260">
        <v>46.295999999999999</v>
      </c>
      <c r="F37" s="258" t="s">
        <v>801</v>
      </c>
      <c r="AF37" s="263" t="s">
        <v>1350</v>
      </c>
      <c r="AG37" s="263" t="s">
        <v>1350</v>
      </c>
      <c r="AH37" s="264">
        <v>0.20200000000000001</v>
      </c>
      <c r="AI37" s="264">
        <v>385.70499999999998</v>
      </c>
      <c r="AJ37" s="265">
        <v>1.1225003724488171E-15</v>
      </c>
      <c r="AK37" s="264">
        <v>0.20200000000000001</v>
      </c>
      <c r="AL37" s="264">
        <v>385.70399999999995</v>
      </c>
      <c r="AQ37" s="266">
        <v>62.046866666666666</v>
      </c>
      <c r="AR37" s="266">
        <v>-6.7716000000000003</v>
      </c>
      <c r="AV37" s="264">
        <v>50.63999999999993</v>
      </c>
      <c r="AW37" s="265">
        <v>1.1225003724488171E-15</v>
      </c>
      <c r="AX37" s="264">
        <v>0.20200000000000001</v>
      </c>
      <c r="AY37" s="264">
        <v>0.20200000000000001</v>
      </c>
      <c r="AZ37" s="265">
        <v>1.1225003724488171E-15</v>
      </c>
      <c r="BA37" s="264">
        <v>50.64</v>
      </c>
      <c r="BB37" s="264">
        <v>385.70399999999995</v>
      </c>
      <c r="BC37" s="264">
        <v>385.70399999999995</v>
      </c>
      <c r="BD37" s="267">
        <v>196.3</v>
      </c>
    </row>
  </sheetData>
  <mergeCells count="5">
    <mergeCell ref="AV2:BD2"/>
    <mergeCell ref="A1:C1"/>
    <mergeCell ref="D1:F1"/>
    <mergeCell ref="AF2:AL2"/>
    <mergeCell ref="AQ2:AR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268"/>
  <sheetViews>
    <sheetView workbookViewId="0">
      <pane ySplit="1" topLeftCell="A2" activePane="bottomLeft" state="frozen"/>
      <selection activeCell="C58" sqref="C58:D84"/>
      <selection pane="bottomLeft" activeCell="C58" sqref="C58:D84"/>
    </sheetView>
  </sheetViews>
  <sheetFormatPr defaultRowHeight="11.25"/>
  <cols>
    <col min="1" max="1" width="3" style="209" bestFit="1" customWidth="1"/>
    <col min="2" max="2" width="7.5703125" style="210" bestFit="1" customWidth="1"/>
    <col min="3" max="3" width="2.42578125" style="211" customWidth="1"/>
    <col min="4" max="4" width="4.42578125" style="212" customWidth="1"/>
    <col min="5" max="5" width="7.5703125" style="213" bestFit="1" customWidth="1"/>
    <col min="6" max="6" width="2.42578125" style="196" bestFit="1" customWidth="1"/>
    <col min="7" max="7" width="6.140625" style="216" hidden="1" customWidth="1"/>
    <col min="8" max="9" width="9.140625" style="217" hidden="1" customWidth="1"/>
    <col min="10" max="10" width="6.85546875" style="215" hidden="1" customWidth="1"/>
    <col min="11" max="11" width="9.140625" style="217" hidden="1" customWidth="1"/>
    <col min="12" max="12" width="7.5703125" style="214" hidden="1" customWidth="1"/>
    <col min="13" max="13" width="9.140625" style="218" hidden="1" customWidth="1"/>
    <col min="14" max="16" width="9.140625" style="196" hidden="1" customWidth="1"/>
    <col min="17" max="17" width="7.42578125" style="218" hidden="1" customWidth="1"/>
    <col min="18" max="18" width="9.140625" style="195" hidden="1" customWidth="1"/>
    <col min="19" max="25" width="9.140625" style="196" hidden="1" customWidth="1"/>
    <col min="26" max="26" width="3.28515625" style="196" customWidth="1"/>
    <col min="27" max="16384" width="9.140625" style="196"/>
  </cols>
  <sheetData>
    <row r="1" spans="1:25" s="178" customFormat="1" ht="43.5" customHeight="1">
      <c r="A1" s="358" t="s">
        <v>2</v>
      </c>
      <c r="B1" s="359"/>
      <c r="C1" s="360"/>
      <c r="D1" s="358" t="s">
        <v>3</v>
      </c>
      <c r="E1" s="359"/>
      <c r="F1" s="360"/>
      <c r="G1" s="173" t="s">
        <v>1356</v>
      </c>
      <c r="H1" s="174" t="s">
        <v>8</v>
      </c>
      <c r="I1" s="171" t="s">
        <v>795</v>
      </c>
      <c r="J1" s="172" t="s">
        <v>796</v>
      </c>
      <c r="K1" s="171" t="s">
        <v>797</v>
      </c>
      <c r="L1" s="175" t="s">
        <v>798</v>
      </c>
      <c r="M1" s="170" t="s">
        <v>799</v>
      </c>
      <c r="N1" s="176"/>
      <c r="O1" s="176"/>
      <c r="P1" s="176"/>
      <c r="Q1" s="170"/>
      <c r="R1" s="177"/>
      <c r="X1" s="170" t="s">
        <v>1357</v>
      </c>
      <c r="Y1" s="170" t="s">
        <v>1358</v>
      </c>
    </row>
    <row r="2" spans="1:25">
      <c r="A2" s="179"/>
      <c r="B2" s="180"/>
      <c r="C2" s="181"/>
      <c r="D2" s="182"/>
      <c r="E2" s="183"/>
      <c r="F2" s="184"/>
      <c r="G2" s="187"/>
      <c r="H2" s="188"/>
      <c r="I2" s="189"/>
      <c r="J2" s="186"/>
      <c r="K2" s="189"/>
      <c r="L2" s="190"/>
      <c r="M2" s="191"/>
      <c r="N2" s="192"/>
      <c r="O2" s="193"/>
      <c r="P2" s="193"/>
      <c r="Q2" s="194"/>
      <c r="X2" s="185"/>
      <c r="Y2" s="185"/>
    </row>
    <row r="3" spans="1:25">
      <c r="A3" s="197">
        <v>59</v>
      </c>
      <c r="B3" s="198">
        <v>59.75</v>
      </c>
      <c r="C3" s="199" t="s">
        <v>800</v>
      </c>
      <c r="D3" s="200">
        <v>1</v>
      </c>
      <c r="E3" s="201">
        <v>13.532999999999999</v>
      </c>
      <c r="F3" s="202" t="s">
        <v>801</v>
      </c>
      <c r="G3" s="205"/>
      <c r="H3" s="206" t="s">
        <v>1360</v>
      </c>
      <c r="I3" s="206"/>
      <c r="J3" s="204"/>
      <c r="K3" s="206" t="s">
        <v>1042</v>
      </c>
      <c r="L3" s="203"/>
      <c r="M3" s="207">
        <v>190.126</v>
      </c>
      <c r="N3" s="202"/>
      <c r="O3" s="202"/>
      <c r="P3" s="202"/>
      <c r="Q3" s="207"/>
      <c r="R3" s="208"/>
      <c r="S3" s="202"/>
      <c r="T3" s="202"/>
      <c r="U3" s="202"/>
      <c r="V3" s="202"/>
      <c r="W3" s="202"/>
      <c r="X3" s="202"/>
      <c r="Y3" s="202"/>
    </row>
    <row r="4" spans="1:25">
      <c r="A4" s="197">
        <v>59</v>
      </c>
      <c r="B4" s="198">
        <v>53.904400000000003</v>
      </c>
      <c r="C4" s="199" t="s">
        <v>800</v>
      </c>
      <c r="D4" s="200">
        <v>1</v>
      </c>
      <c r="E4" s="201">
        <v>9.9353999999999996</v>
      </c>
      <c r="F4" s="202" t="s">
        <v>801</v>
      </c>
      <c r="G4" s="205"/>
      <c r="H4" s="206" t="s">
        <v>1360</v>
      </c>
      <c r="I4" s="206"/>
      <c r="J4" s="204"/>
      <c r="K4" s="206"/>
      <c r="L4" s="203"/>
      <c r="M4" s="207">
        <v>178.422</v>
      </c>
      <c r="N4" s="202"/>
      <c r="O4" s="202"/>
      <c r="P4" s="202"/>
      <c r="Q4" s="207"/>
      <c r="R4" s="208"/>
      <c r="S4" s="202"/>
      <c r="T4" s="202"/>
      <c r="U4" s="202"/>
      <c r="V4" s="202"/>
      <c r="W4" s="202"/>
      <c r="X4" s="202"/>
      <c r="Y4" s="202"/>
    </row>
    <row r="5" spans="1:25">
      <c r="A5" s="197"/>
      <c r="B5" s="198"/>
      <c r="C5" s="199"/>
      <c r="D5" s="200"/>
      <c r="E5" s="201"/>
      <c r="F5" s="202"/>
      <c r="G5" s="205"/>
      <c r="H5" s="206"/>
      <c r="I5" s="206"/>
      <c r="J5" s="204"/>
      <c r="K5" s="206"/>
      <c r="L5" s="203"/>
      <c r="M5" s="207"/>
      <c r="N5" s="202"/>
      <c r="O5" s="202"/>
      <c r="P5" s="202"/>
      <c r="Q5" s="207"/>
      <c r="R5" s="208"/>
      <c r="S5" s="202"/>
      <c r="T5" s="202"/>
      <c r="U5" s="202"/>
      <c r="V5" s="202"/>
      <c r="W5" s="202"/>
      <c r="X5" s="202"/>
      <c r="Y5" s="202"/>
    </row>
    <row r="6" spans="1:25">
      <c r="A6" s="197">
        <v>59</v>
      </c>
      <c r="B6" s="198">
        <v>52.92</v>
      </c>
      <c r="C6" s="199" t="s">
        <v>800</v>
      </c>
      <c r="D6" s="200">
        <v>1</v>
      </c>
      <c r="E6" s="201">
        <v>10.18</v>
      </c>
      <c r="F6" s="202" t="s">
        <v>801</v>
      </c>
      <c r="G6" s="205"/>
      <c r="H6" s="206" t="s">
        <v>1360</v>
      </c>
      <c r="I6" s="206"/>
      <c r="J6" s="204"/>
      <c r="K6" s="206"/>
      <c r="L6" s="203"/>
      <c r="M6" s="207">
        <v>176.56100000000001</v>
      </c>
      <c r="N6" s="202"/>
      <c r="O6" s="202"/>
      <c r="P6" s="202"/>
      <c r="Q6" s="207"/>
      <c r="R6" s="208"/>
      <c r="S6" s="202"/>
      <c r="T6" s="202"/>
      <c r="U6" s="202"/>
      <c r="V6" s="202"/>
      <c r="W6" s="202"/>
      <c r="X6" s="202"/>
      <c r="Y6" s="202"/>
    </row>
    <row r="7" spans="1:25">
      <c r="A7" s="197"/>
      <c r="B7" s="198"/>
      <c r="C7" s="199"/>
      <c r="D7" s="200"/>
      <c r="E7" s="201"/>
      <c r="F7" s="202"/>
      <c r="G7" s="205"/>
      <c r="H7" s="206"/>
      <c r="I7" s="206"/>
      <c r="J7" s="204"/>
      <c r="K7" s="206"/>
      <c r="L7" s="203"/>
      <c r="M7" s="207"/>
      <c r="N7" s="202"/>
      <c r="O7" s="202"/>
      <c r="P7" s="202"/>
      <c r="Q7" s="207"/>
      <c r="R7" s="208"/>
      <c r="S7" s="202"/>
      <c r="T7" s="202"/>
      <c r="U7" s="202"/>
      <c r="V7" s="202"/>
      <c r="W7" s="202"/>
      <c r="X7" s="202"/>
      <c r="Y7" s="202"/>
    </row>
    <row r="8" spans="1:25">
      <c r="A8" s="197">
        <v>59</v>
      </c>
      <c r="B8" s="198">
        <v>52.527000000000001</v>
      </c>
      <c r="C8" s="199" t="s">
        <v>800</v>
      </c>
      <c r="D8" s="200">
        <v>1</v>
      </c>
      <c r="E8" s="201">
        <v>10.0352</v>
      </c>
      <c r="F8" s="202" t="s">
        <v>801</v>
      </c>
      <c r="G8" s="205"/>
      <c r="H8" s="206" t="s">
        <v>1360</v>
      </c>
      <c r="I8" s="206"/>
      <c r="J8" s="204"/>
      <c r="K8" s="206"/>
      <c r="L8" s="203"/>
      <c r="M8" s="207">
        <v>175.81200000000001</v>
      </c>
      <c r="N8" s="202"/>
      <c r="O8" s="202"/>
      <c r="P8" s="202"/>
      <c r="Q8" s="207"/>
      <c r="R8" s="208"/>
      <c r="S8" s="202"/>
      <c r="T8" s="202"/>
      <c r="U8" s="202"/>
      <c r="V8" s="202"/>
      <c r="W8" s="202"/>
      <c r="X8" s="202"/>
      <c r="Y8" s="202"/>
    </row>
    <row r="9" spans="1:25">
      <c r="A9" s="197"/>
      <c r="B9" s="198"/>
      <c r="C9" s="199"/>
      <c r="D9" s="200"/>
      <c r="E9" s="201"/>
      <c r="F9" s="202"/>
      <c r="G9" s="205"/>
      <c r="H9" s="206"/>
      <c r="I9" s="206"/>
      <c r="J9" s="204"/>
      <c r="K9" s="206"/>
      <c r="L9" s="203"/>
      <c r="M9" s="207"/>
      <c r="N9" s="202"/>
      <c r="O9" s="202"/>
      <c r="P9" s="202"/>
      <c r="Q9" s="207"/>
      <c r="R9" s="208"/>
      <c r="S9" s="202"/>
      <c r="T9" s="202"/>
      <c r="U9" s="202"/>
      <c r="V9" s="202"/>
      <c r="W9" s="202"/>
      <c r="X9" s="202"/>
      <c r="Y9" s="202"/>
    </row>
    <row r="10" spans="1:25">
      <c r="A10" s="197">
        <v>59</v>
      </c>
      <c r="B10" s="198">
        <v>52.123199999999997</v>
      </c>
      <c r="C10" s="199" t="s">
        <v>800</v>
      </c>
      <c r="D10" s="200">
        <v>1</v>
      </c>
      <c r="E10" s="201">
        <v>10.071</v>
      </c>
      <c r="F10" s="202" t="s">
        <v>801</v>
      </c>
      <c r="G10" s="205"/>
      <c r="H10" s="206" t="s">
        <v>1360</v>
      </c>
      <c r="I10" s="206"/>
      <c r="J10" s="204"/>
      <c r="K10" s="206"/>
      <c r="L10" s="203"/>
      <c r="M10" s="207">
        <v>175.054</v>
      </c>
      <c r="N10" s="202"/>
      <c r="O10" s="202"/>
      <c r="P10" s="202"/>
      <c r="Q10" s="207"/>
      <c r="R10" s="208"/>
      <c r="S10" s="202"/>
      <c r="T10" s="202"/>
      <c r="U10" s="202"/>
      <c r="V10" s="202"/>
      <c r="W10" s="202"/>
      <c r="X10" s="202"/>
      <c r="Y10" s="202"/>
    </row>
    <row r="11" spans="1:25">
      <c r="A11" s="197"/>
      <c r="B11" s="198"/>
      <c r="C11" s="199"/>
      <c r="D11" s="200"/>
      <c r="E11" s="201"/>
      <c r="F11" s="202"/>
      <c r="G11" s="205"/>
      <c r="H11" s="206"/>
      <c r="I11" s="206"/>
      <c r="J11" s="204"/>
      <c r="K11" s="206"/>
      <c r="L11" s="203"/>
      <c r="M11" s="207"/>
      <c r="N11" s="202"/>
      <c r="O11" s="202"/>
      <c r="P11" s="202"/>
      <c r="Q11" s="207"/>
      <c r="R11" s="208"/>
      <c r="S11" s="202"/>
      <c r="T11" s="202"/>
      <c r="U11" s="202"/>
      <c r="V11" s="202"/>
      <c r="W11" s="202"/>
      <c r="X11" s="202"/>
      <c r="Y11" s="202"/>
    </row>
    <row r="12" spans="1:25">
      <c r="A12" s="197">
        <v>59</v>
      </c>
      <c r="B12" s="198">
        <v>51.306699999999999</v>
      </c>
      <c r="C12" s="199" t="s">
        <v>800</v>
      </c>
      <c r="D12" s="200">
        <v>1</v>
      </c>
      <c r="E12" s="201">
        <v>10.5694</v>
      </c>
      <c r="F12" s="202" t="s">
        <v>801</v>
      </c>
      <c r="G12" s="205"/>
      <c r="H12" s="206" t="s">
        <v>1360</v>
      </c>
      <c r="I12" s="206"/>
      <c r="J12" s="204"/>
      <c r="K12" s="206"/>
      <c r="L12" s="203"/>
      <c r="M12" s="207">
        <v>173.452</v>
      </c>
      <c r="N12" s="202"/>
      <c r="O12" s="202"/>
      <c r="P12" s="202"/>
      <c r="Q12" s="207"/>
      <c r="R12" s="208"/>
      <c r="S12" s="202"/>
      <c r="T12" s="202"/>
      <c r="U12" s="202"/>
      <c r="V12" s="202"/>
      <c r="W12" s="202"/>
      <c r="X12" s="202"/>
      <c r="Y12" s="202"/>
    </row>
    <row r="13" spans="1:25">
      <c r="A13" s="197"/>
      <c r="B13" s="198"/>
      <c r="C13" s="199"/>
      <c r="D13" s="200"/>
      <c r="E13" s="201"/>
      <c r="F13" s="202"/>
      <c r="G13" s="205"/>
      <c r="H13" s="206"/>
      <c r="I13" s="206"/>
      <c r="J13" s="204"/>
      <c r="K13" s="206"/>
      <c r="L13" s="203"/>
      <c r="M13" s="207"/>
      <c r="N13" s="202"/>
      <c r="O13" s="202"/>
      <c r="P13" s="202"/>
      <c r="Q13" s="207"/>
      <c r="R13" s="208"/>
      <c r="S13" s="202"/>
      <c r="T13" s="202"/>
      <c r="U13" s="202"/>
      <c r="V13" s="202"/>
      <c r="W13" s="202"/>
      <c r="X13" s="202"/>
      <c r="Y13" s="202"/>
    </row>
    <row r="14" spans="1:25">
      <c r="A14" s="197">
        <v>59</v>
      </c>
      <c r="B14" s="198">
        <v>47.2712</v>
      </c>
      <c r="C14" s="199" t="s">
        <v>800</v>
      </c>
      <c r="D14" s="200">
        <v>1</v>
      </c>
      <c r="E14" s="201">
        <v>11.168900000000001</v>
      </c>
      <c r="F14" s="202" t="s">
        <v>801</v>
      </c>
      <c r="G14" s="205"/>
      <c r="H14" s="206" t="s">
        <v>1360</v>
      </c>
      <c r="I14" s="206"/>
      <c r="J14" s="204"/>
      <c r="K14" s="206"/>
      <c r="L14" s="203"/>
      <c r="M14" s="207">
        <v>165.863</v>
      </c>
      <c r="N14" s="202"/>
      <c r="O14" s="202"/>
      <c r="P14" s="202"/>
      <c r="Q14" s="207"/>
      <c r="R14" s="208"/>
      <c r="S14" s="202"/>
      <c r="T14" s="202"/>
      <c r="U14" s="202"/>
      <c r="V14" s="202"/>
      <c r="W14" s="202"/>
      <c r="X14" s="202"/>
      <c r="Y14" s="202"/>
    </row>
    <row r="15" spans="1:25">
      <c r="A15" s="197"/>
      <c r="B15" s="198"/>
      <c r="C15" s="199"/>
      <c r="D15" s="200"/>
      <c r="E15" s="201"/>
      <c r="F15" s="202"/>
      <c r="G15" s="205"/>
      <c r="H15" s="206"/>
      <c r="I15" s="206"/>
      <c r="J15" s="204"/>
      <c r="K15" s="206"/>
      <c r="L15" s="203"/>
      <c r="M15" s="207"/>
      <c r="N15" s="202"/>
      <c r="O15" s="202"/>
      <c r="P15" s="202"/>
      <c r="Q15" s="207"/>
      <c r="R15" s="208"/>
      <c r="S15" s="202"/>
      <c r="T15" s="202"/>
      <c r="U15" s="202"/>
      <c r="V15" s="202"/>
      <c r="W15" s="202"/>
      <c r="X15" s="202"/>
      <c r="Y15" s="202"/>
    </row>
    <row r="16" spans="1:25">
      <c r="A16" s="197">
        <v>59</v>
      </c>
      <c r="B16" s="198">
        <v>46.654499999999999</v>
      </c>
      <c r="C16" s="199" t="s">
        <v>800</v>
      </c>
      <c r="D16" s="200">
        <v>1</v>
      </c>
      <c r="E16" s="201">
        <v>11.136799999999999</v>
      </c>
      <c r="F16" s="202" t="s">
        <v>801</v>
      </c>
      <c r="G16" s="205"/>
      <c r="H16" s="206" t="s">
        <v>1360</v>
      </c>
      <c r="I16" s="206"/>
      <c r="J16" s="204"/>
      <c r="K16" s="206"/>
      <c r="L16" s="203"/>
      <c r="M16" s="207">
        <v>164.70599999999999</v>
      </c>
      <c r="N16" s="202"/>
      <c r="O16" s="202"/>
      <c r="P16" s="202"/>
      <c r="Q16" s="207"/>
      <c r="R16" s="208"/>
      <c r="S16" s="202"/>
      <c r="T16" s="202"/>
      <c r="U16" s="202"/>
      <c r="V16" s="202"/>
      <c r="W16" s="202"/>
      <c r="X16" s="202"/>
      <c r="Y16" s="202"/>
    </row>
    <row r="17" spans="1:25">
      <c r="A17" s="197"/>
      <c r="B17" s="198"/>
      <c r="C17" s="199"/>
      <c r="D17" s="200"/>
      <c r="E17" s="201"/>
      <c r="F17" s="202"/>
      <c r="G17" s="205"/>
      <c r="H17" s="206"/>
      <c r="I17" s="206"/>
      <c r="J17" s="204"/>
      <c r="K17" s="206"/>
      <c r="L17" s="203"/>
      <c r="M17" s="207"/>
      <c r="N17" s="202"/>
      <c r="O17" s="202"/>
      <c r="P17" s="202"/>
      <c r="Q17" s="207"/>
      <c r="R17" s="208"/>
      <c r="S17" s="202"/>
      <c r="T17" s="202"/>
      <c r="U17" s="202"/>
      <c r="V17" s="202"/>
      <c r="W17" s="202"/>
      <c r="X17" s="202"/>
      <c r="Y17" s="202"/>
    </row>
    <row r="18" spans="1:25">
      <c r="A18" s="197">
        <v>59</v>
      </c>
      <c r="B18" s="198">
        <v>46.205800000000004</v>
      </c>
      <c r="C18" s="199" t="s">
        <v>800</v>
      </c>
      <c r="D18" s="200">
        <v>1</v>
      </c>
      <c r="E18" s="201">
        <v>11.1114</v>
      </c>
      <c r="F18" s="202" t="s">
        <v>801</v>
      </c>
      <c r="G18" s="205"/>
      <c r="H18" s="206" t="s">
        <v>1360</v>
      </c>
      <c r="I18" s="206"/>
      <c r="J18" s="204"/>
      <c r="K18" s="206" t="s">
        <v>1060</v>
      </c>
      <c r="L18" s="203"/>
      <c r="M18" s="207">
        <v>163.864</v>
      </c>
      <c r="N18" s="202"/>
      <c r="O18" s="202"/>
      <c r="P18" s="202"/>
      <c r="Q18" s="207"/>
      <c r="R18" s="208"/>
      <c r="S18" s="202"/>
      <c r="T18" s="202"/>
      <c r="U18" s="202"/>
      <c r="V18" s="202"/>
      <c r="W18" s="202"/>
      <c r="X18" s="202"/>
      <c r="Y18" s="202"/>
    </row>
    <row r="19" spans="1:25">
      <c r="A19" s="197"/>
      <c r="B19" s="198"/>
      <c r="C19" s="199"/>
      <c r="D19" s="200"/>
      <c r="E19" s="201"/>
      <c r="F19" s="202"/>
      <c r="G19" s="205"/>
      <c r="H19" s="206"/>
      <c r="I19" s="206"/>
      <c r="J19" s="204">
        <v>0.99</v>
      </c>
      <c r="K19" s="206"/>
      <c r="L19" s="203"/>
      <c r="M19" s="207"/>
      <c r="N19" s="202"/>
      <c r="O19" s="202"/>
      <c r="P19" s="202"/>
      <c r="Q19" s="207"/>
      <c r="R19" s="208"/>
      <c r="S19" s="202"/>
      <c r="T19" s="202"/>
      <c r="U19" s="202"/>
      <c r="V19" s="202"/>
      <c r="W19" s="202"/>
      <c r="X19" s="202"/>
      <c r="Y19" s="202"/>
    </row>
    <row r="20" spans="1:25">
      <c r="A20" s="197">
        <v>59</v>
      </c>
      <c r="B20" s="198">
        <v>45.646099999999997</v>
      </c>
      <c r="C20" s="199" t="s">
        <v>800</v>
      </c>
      <c r="D20" s="200">
        <v>1</v>
      </c>
      <c r="E20" s="201">
        <v>11.0845</v>
      </c>
      <c r="F20" s="202" t="s">
        <v>801</v>
      </c>
      <c r="G20" s="205"/>
      <c r="H20" s="206" t="s">
        <v>1360</v>
      </c>
      <c r="I20" s="206"/>
      <c r="J20" s="204"/>
      <c r="K20" s="206"/>
      <c r="L20" s="203"/>
      <c r="M20" s="207">
        <v>162.81399999999999</v>
      </c>
      <c r="N20" s="202"/>
      <c r="O20" s="202"/>
      <c r="P20" s="202"/>
      <c r="Q20" s="207"/>
      <c r="R20" s="208"/>
      <c r="S20" s="202"/>
      <c r="T20" s="202"/>
      <c r="U20" s="202"/>
      <c r="V20" s="202"/>
      <c r="W20" s="202"/>
      <c r="X20" s="202"/>
      <c r="Y20" s="202"/>
    </row>
    <row r="21" spans="1:25">
      <c r="A21" s="197"/>
      <c r="B21" s="198"/>
      <c r="C21" s="199"/>
      <c r="D21" s="200"/>
      <c r="E21" s="201"/>
      <c r="F21" s="202"/>
      <c r="G21" s="205"/>
      <c r="H21" s="206"/>
      <c r="I21" s="206"/>
      <c r="J21" s="204"/>
      <c r="K21" s="206"/>
      <c r="L21" s="203"/>
      <c r="M21" s="207"/>
      <c r="N21" s="202"/>
      <c r="O21" s="202"/>
      <c r="P21" s="202"/>
      <c r="Q21" s="207"/>
      <c r="R21" s="208"/>
      <c r="S21" s="202"/>
      <c r="T21" s="202"/>
      <c r="U21" s="202"/>
      <c r="V21" s="202"/>
      <c r="W21" s="202"/>
      <c r="X21" s="202"/>
      <c r="Y21" s="202"/>
    </row>
    <row r="22" spans="1:25">
      <c r="A22" s="197">
        <v>59</v>
      </c>
      <c r="B22" s="198">
        <v>44.035899999999998</v>
      </c>
      <c r="C22" s="199" t="s">
        <v>800</v>
      </c>
      <c r="D22" s="200">
        <v>1</v>
      </c>
      <c r="E22" s="201">
        <v>11.324199999999999</v>
      </c>
      <c r="F22" s="202" t="s">
        <v>801</v>
      </c>
      <c r="G22" s="205"/>
      <c r="H22" s="206" t="s">
        <v>1360</v>
      </c>
      <c r="I22" s="206"/>
      <c r="J22" s="204"/>
      <c r="K22" s="206"/>
      <c r="L22" s="203"/>
      <c r="M22" s="207">
        <v>159.786</v>
      </c>
      <c r="N22" s="202"/>
      <c r="O22" s="202"/>
      <c r="P22" s="202"/>
      <c r="Q22" s="207"/>
      <c r="R22" s="208"/>
      <c r="S22" s="202"/>
      <c r="T22" s="202"/>
      <c r="U22" s="202"/>
      <c r="V22" s="202"/>
      <c r="W22" s="202"/>
      <c r="X22" s="202"/>
      <c r="Y22" s="202"/>
    </row>
    <row r="23" spans="1:25">
      <c r="A23" s="197"/>
      <c r="B23" s="198"/>
      <c r="C23" s="199"/>
      <c r="D23" s="200"/>
      <c r="E23" s="201"/>
      <c r="F23" s="202"/>
      <c r="G23" s="205"/>
      <c r="H23" s="206"/>
      <c r="I23" s="206"/>
      <c r="J23" s="204"/>
      <c r="K23" s="206"/>
      <c r="L23" s="203"/>
      <c r="M23" s="207"/>
      <c r="N23" s="202"/>
      <c r="O23" s="202"/>
      <c r="P23" s="202"/>
      <c r="Q23" s="207"/>
      <c r="R23" s="208"/>
      <c r="S23" s="202"/>
      <c r="T23" s="202"/>
      <c r="U23" s="202"/>
      <c r="V23" s="202"/>
      <c r="W23" s="202"/>
      <c r="X23" s="202"/>
      <c r="Y23" s="202"/>
    </row>
    <row r="24" spans="1:25">
      <c r="A24" s="197">
        <v>59</v>
      </c>
      <c r="B24" s="198">
        <v>42.396500000000003</v>
      </c>
      <c r="C24" s="199" t="s">
        <v>800</v>
      </c>
      <c r="D24" s="200">
        <v>1</v>
      </c>
      <c r="E24" s="201">
        <v>11.7864</v>
      </c>
      <c r="F24" s="202" t="s">
        <v>801</v>
      </c>
      <c r="G24" s="205"/>
      <c r="H24" s="206" t="s">
        <v>1360</v>
      </c>
      <c r="I24" s="206"/>
      <c r="J24" s="204"/>
      <c r="K24" s="206" t="s">
        <v>1042</v>
      </c>
      <c r="L24" s="203"/>
      <c r="M24" s="207">
        <v>156.68100000000001</v>
      </c>
      <c r="N24" s="202"/>
      <c r="O24" s="202"/>
      <c r="P24" s="202"/>
      <c r="Q24" s="207"/>
      <c r="R24" s="208"/>
      <c r="S24" s="202"/>
      <c r="T24" s="202"/>
      <c r="U24" s="202"/>
      <c r="V24" s="202"/>
      <c r="W24" s="202"/>
      <c r="X24" s="202"/>
      <c r="Y24" s="202"/>
    </row>
    <row r="25" spans="1:25">
      <c r="A25" s="197"/>
      <c r="B25" s="198"/>
      <c r="C25" s="199"/>
      <c r="D25" s="200"/>
      <c r="E25" s="201"/>
      <c r="F25" s="202"/>
      <c r="G25" s="205"/>
      <c r="H25" s="206"/>
      <c r="I25" s="206"/>
      <c r="J25" s="204">
        <v>1.02</v>
      </c>
      <c r="K25" s="206"/>
      <c r="L25" s="203"/>
      <c r="M25" s="207"/>
      <c r="N25" s="202"/>
      <c r="O25" s="202"/>
      <c r="P25" s="202"/>
      <c r="Q25" s="207"/>
      <c r="R25" s="208"/>
      <c r="S25" s="202"/>
      <c r="T25" s="202"/>
      <c r="U25" s="202"/>
      <c r="V25" s="202"/>
      <c r="W25" s="202"/>
      <c r="X25" s="202"/>
      <c r="Y25" s="202"/>
    </row>
    <row r="26" spans="1:25">
      <c r="A26" s="197">
        <v>59</v>
      </c>
      <c r="B26" s="198">
        <v>41.061</v>
      </c>
      <c r="C26" s="199" t="s">
        <v>800</v>
      </c>
      <c r="D26" s="200">
        <v>1</v>
      </c>
      <c r="E26" s="201">
        <v>12.161300000000001</v>
      </c>
      <c r="F26" s="202" t="s">
        <v>801</v>
      </c>
      <c r="G26" s="205"/>
      <c r="H26" s="206" t="s">
        <v>1360</v>
      </c>
      <c r="I26" s="206"/>
      <c r="J26" s="204"/>
      <c r="K26" s="206"/>
      <c r="L26" s="203"/>
      <c r="M26" s="207">
        <v>154.15100000000001</v>
      </c>
      <c r="N26" s="202"/>
      <c r="O26" s="202"/>
      <c r="P26" s="202"/>
      <c r="Q26" s="207"/>
      <c r="R26" s="208"/>
      <c r="S26" s="202"/>
      <c r="T26" s="202"/>
      <c r="U26" s="202"/>
      <c r="V26" s="202"/>
      <c r="W26" s="202"/>
      <c r="X26" s="202"/>
      <c r="Y26" s="202"/>
    </row>
    <row r="27" spans="1:25">
      <c r="A27" s="197"/>
      <c r="B27" s="198"/>
      <c r="C27" s="199"/>
      <c r="D27" s="200"/>
      <c r="E27" s="201"/>
      <c r="F27" s="202"/>
      <c r="G27" s="205"/>
      <c r="H27" s="206"/>
      <c r="I27" s="206"/>
      <c r="J27" s="204"/>
      <c r="K27" s="206"/>
      <c r="L27" s="203"/>
      <c r="M27" s="207"/>
      <c r="N27" s="202"/>
      <c r="O27" s="202"/>
      <c r="P27" s="202"/>
      <c r="Q27" s="207"/>
      <c r="R27" s="208"/>
      <c r="S27" s="202"/>
      <c r="T27" s="202"/>
      <c r="U27" s="202"/>
      <c r="V27" s="202"/>
      <c r="W27" s="202"/>
      <c r="X27" s="202"/>
      <c r="Y27" s="202"/>
    </row>
    <row r="28" spans="1:25">
      <c r="A28" s="197">
        <v>59</v>
      </c>
      <c r="B28" s="198">
        <v>40.952800000000003</v>
      </c>
      <c r="C28" s="199" t="s">
        <v>800</v>
      </c>
      <c r="D28" s="200">
        <v>1</v>
      </c>
      <c r="E28" s="201">
        <v>12.191700000000001</v>
      </c>
      <c r="F28" s="202" t="s">
        <v>801</v>
      </c>
      <c r="G28" s="205"/>
      <c r="H28" s="206" t="s">
        <v>1360</v>
      </c>
      <c r="I28" s="206"/>
      <c r="J28" s="204"/>
      <c r="K28" s="206"/>
      <c r="L28" s="203"/>
      <c r="M28" s="207">
        <v>153.946</v>
      </c>
      <c r="N28" s="202"/>
      <c r="O28" s="202"/>
      <c r="P28" s="202"/>
      <c r="Q28" s="207"/>
      <c r="R28" s="208"/>
      <c r="S28" s="202"/>
      <c r="T28" s="202"/>
      <c r="U28" s="202"/>
      <c r="V28" s="202"/>
      <c r="W28" s="202"/>
      <c r="X28" s="202"/>
      <c r="Y28" s="202"/>
    </row>
    <row r="29" spans="1:25">
      <c r="A29" s="197"/>
      <c r="B29" s="198"/>
      <c r="C29" s="199"/>
      <c r="D29" s="200"/>
      <c r="E29" s="201"/>
      <c r="F29" s="202"/>
      <c r="G29" s="205"/>
      <c r="H29" s="206"/>
      <c r="I29" s="206"/>
      <c r="J29" s="204"/>
      <c r="K29" s="206"/>
      <c r="L29" s="203"/>
      <c r="M29" s="207"/>
      <c r="N29" s="202"/>
      <c r="O29" s="202"/>
      <c r="P29" s="202"/>
      <c r="Q29" s="207"/>
      <c r="R29" s="208"/>
      <c r="S29" s="202"/>
      <c r="T29" s="202"/>
      <c r="U29" s="202"/>
      <c r="V29" s="202"/>
      <c r="W29" s="202"/>
      <c r="X29" s="202"/>
      <c r="Y29" s="202"/>
    </row>
    <row r="30" spans="1:25">
      <c r="A30" s="197">
        <v>59</v>
      </c>
      <c r="B30" s="198">
        <v>40.618699999999997</v>
      </c>
      <c r="C30" s="199" t="s">
        <v>800</v>
      </c>
      <c r="D30" s="200">
        <v>1</v>
      </c>
      <c r="E30" s="201">
        <v>12.285500000000001</v>
      </c>
      <c r="F30" s="202" t="s">
        <v>801</v>
      </c>
      <c r="G30" s="205"/>
      <c r="H30" s="206" t="s">
        <v>1360</v>
      </c>
      <c r="I30" s="206"/>
      <c r="J30" s="204"/>
      <c r="K30" s="206"/>
      <c r="L30" s="203"/>
      <c r="M30" s="207">
        <v>153.31299999999999</v>
      </c>
      <c r="N30" s="202"/>
      <c r="O30" s="202"/>
      <c r="P30" s="202"/>
      <c r="Q30" s="207"/>
      <c r="R30" s="208"/>
      <c r="S30" s="202"/>
      <c r="T30" s="202"/>
      <c r="U30" s="202"/>
      <c r="V30" s="202"/>
      <c r="W30" s="202"/>
      <c r="X30" s="202"/>
      <c r="Y30" s="202"/>
    </row>
    <row r="31" spans="1:25">
      <c r="A31" s="197"/>
      <c r="B31" s="198"/>
      <c r="C31" s="199"/>
      <c r="D31" s="200"/>
      <c r="E31" s="201"/>
      <c r="F31" s="202"/>
      <c r="G31" s="205"/>
      <c r="H31" s="206"/>
      <c r="I31" s="206"/>
      <c r="J31" s="204"/>
      <c r="K31" s="206"/>
      <c r="L31" s="203"/>
      <c r="M31" s="207"/>
      <c r="N31" s="202"/>
      <c r="O31" s="202"/>
      <c r="P31" s="202"/>
      <c r="Q31" s="207"/>
      <c r="R31" s="208"/>
      <c r="S31" s="202"/>
      <c r="T31" s="202"/>
      <c r="U31" s="202"/>
      <c r="V31" s="202"/>
      <c r="W31" s="202"/>
      <c r="X31" s="202"/>
      <c r="Y31" s="202"/>
    </row>
    <row r="32" spans="1:25">
      <c r="A32" s="197">
        <v>59</v>
      </c>
      <c r="B32" s="198">
        <v>40.326500000000003</v>
      </c>
      <c r="C32" s="199" t="s">
        <v>800</v>
      </c>
      <c r="D32" s="200">
        <v>1</v>
      </c>
      <c r="E32" s="201">
        <v>12.2844</v>
      </c>
      <c r="F32" s="202" t="s">
        <v>801</v>
      </c>
      <c r="G32" s="205"/>
      <c r="H32" s="206" t="s">
        <v>1361</v>
      </c>
      <c r="I32" s="206"/>
      <c r="J32" s="204"/>
      <c r="K32" s="206" t="s">
        <v>1060</v>
      </c>
      <c r="L32" s="203"/>
      <c r="M32" s="207">
        <v>152.76499999999999</v>
      </c>
      <c r="N32" s="202"/>
      <c r="O32" s="202"/>
      <c r="P32" s="202"/>
      <c r="Q32" s="207"/>
      <c r="R32" s="208"/>
      <c r="S32" s="202"/>
      <c r="T32" s="202"/>
      <c r="U32" s="202"/>
      <c r="V32" s="202"/>
      <c r="W32" s="202"/>
      <c r="X32" s="202"/>
      <c r="Y32" s="202"/>
    </row>
    <row r="33" spans="1:25">
      <c r="A33" s="197"/>
      <c r="B33" s="198"/>
      <c r="C33" s="199"/>
      <c r="D33" s="200"/>
      <c r="E33" s="201"/>
      <c r="F33" s="202"/>
      <c r="G33" s="205"/>
      <c r="H33" s="206"/>
      <c r="I33" s="206"/>
      <c r="J33" s="204">
        <v>1.01</v>
      </c>
      <c r="K33" s="206"/>
      <c r="L33" s="203"/>
      <c r="M33" s="207"/>
      <c r="N33" s="202"/>
      <c r="O33" s="202"/>
      <c r="P33" s="202"/>
      <c r="Q33" s="207"/>
      <c r="R33" s="208"/>
      <c r="S33" s="202"/>
      <c r="T33" s="202"/>
      <c r="U33" s="202"/>
      <c r="V33" s="202"/>
      <c r="W33" s="202"/>
      <c r="X33" s="202"/>
      <c r="Y33" s="202"/>
    </row>
    <row r="34" spans="1:25">
      <c r="A34" s="197">
        <v>59</v>
      </c>
      <c r="B34" s="198">
        <v>39.728999999999999</v>
      </c>
      <c r="C34" s="199" t="s">
        <v>800</v>
      </c>
      <c r="D34" s="200">
        <v>1</v>
      </c>
      <c r="E34" s="201">
        <v>12.2728</v>
      </c>
      <c r="F34" s="202" t="s">
        <v>801</v>
      </c>
      <c r="G34" s="205"/>
      <c r="H34" s="206" t="s">
        <v>1360</v>
      </c>
      <c r="I34" s="206"/>
      <c r="J34" s="204"/>
      <c r="K34" s="206"/>
      <c r="L34" s="203"/>
      <c r="M34" s="207">
        <v>151.64400000000001</v>
      </c>
      <c r="N34" s="202"/>
      <c r="O34" s="202"/>
      <c r="P34" s="202"/>
      <c r="Q34" s="207"/>
      <c r="R34" s="208"/>
      <c r="S34" s="202"/>
      <c r="T34" s="202"/>
      <c r="U34" s="202"/>
      <c r="V34" s="202"/>
      <c r="W34" s="202"/>
      <c r="X34" s="202"/>
      <c r="Y34" s="202"/>
    </row>
    <row r="35" spans="1:25">
      <c r="A35" s="197"/>
      <c r="B35" s="198"/>
      <c r="C35" s="199"/>
      <c r="D35" s="200"/>
      <c r="E35" s="201"/>
      <c r="F35" s="202"/>
      <c r="G35" s="205"/>
      <c r="H35" s="206"/>
      <c r="I35" s="206"/>
      <c r="J35" s="204"/>
      <c r="K35" s="206"/>
      <c r="L35" s="203"/>
      <c r="M35" s="207"/>
      <c r="N35" s="202"/>
      <c r="O35" s="202"/>
      <c r="P35" s="202"/>
      <c r="Q35" s="207"/>
      <c r="R35" s="208"/>
      <c r="S35" s="202"/>
      <c r="T35" s="202"/>
      <c r="U35" s="202"/>
      <c r="V35" s="202"/>
      <c r="W35" s="202"/>
      <c r="X35" s="202"/>
      <c r="Y35" s="202"/>
    </row>
    <row r="36" spans="1:25">
      <c r="A36" s="197">
        <v>59</v>
      </c>
      <c r="B36" s="198">
        <v>39.472999999999999</v>
      </c>
      <c r="C36" s="199" t="s">
        <v>800</v>
      </c>
      <c r="D36" s="200">
        <v>1</v>
      </c>
      <c r="E36" s="201">
        <v>12.273</v>
      </c>
      <c r="F36" s="202" t="s">
        <v>801</v>
      </c>
      <c r="G36" s="205"/>
      <c r="H36" s="206" t="s">
        <v>1362</v>
      </c>
      <c r="I36" s="206"/>
      <c r="J36" s="204"/>
      <c r="K36" s="206"/>
      <c r="L36" s="203"/>
      <c r="M36" s="207">
        <v>151.16399999999999</v>
      </c>
      <c r="N36" s="202"/>
      <c r="O36" s="202"/>
      <c r="P36" s="202"/>
      <c r="Q36" s="207"/>
      <c r="R36" s="208"/>
      <c r="S36" s="202"/>
      <c r="T36" s="202"/>
      <c r="U36" s="202"/>
      <c r="V36" s="202"/>
      <c r="W36" s="202"/>
      <c r="X36" s="202"/>
      <c r="Y36" s="202"/>
    </row>
    <row r="37" spans="1:25">
      <c r="A37" s="197"/>
      <c r="B37" s="198"/>
      <c r="C37" s="199"/>
      <c r="D37" s="200"/>
      <c r="E37" s="201"/>
      <c r="F37" s="202"/>
      <c r="G37" s="205"/>
      <c r="H37" s="206"/>
      <c r="I37" s="206"/>
      <c r="J37" s="204"/>
      <c r="K37" s="206"/>
      <c r="L37" s="203"/>
      <c r="M37" s="207"/>
      <c r="N37" s="202"/>
      <c r="O37" s="202"/>
      <c r="P37" s="202"/>
      <c r="Q37" s="207"/>
      <c r="R37" s="208"/>
      <c r="S37" s="202"/>
      <c r="T37" s="202"/>
      <c r="U37" s="202"/>
      <c r="V37" s="202"/>
      <c r="W37" s="202"/>
      <c r="X37" s="202"/>
      <c r="Y37" s="202"/>
    </row>
    <row r="38" spans="1:25">
      <c r="A38" s="197">
        <v>59</v>
      </c>
      <c r="B38" s="198">
        <v>39.2288</v>
      </c>
      <c r="C38" s="199" t="s">
        <v>800</v>
      </c>
      <c r="D38" s="200">
        <v>1</v>
      </c>
      <c r="E38" s="201">
        <v>12.265599999999999</v>
      </c>
      <c r="F38" s="202" t="s">
        <v>801</v>
      </c>
      <c r="G38" s="205"/>
      <c r="H38" s="206" t="s">
        <v>1360</v>
      </c>
      <c r="I38" s="206"/>
      <c r="J38" s="204"/>
      <c r="K38" s="206"/>
      <c r="L38" s="203"/>
      <c r="M38" s="207">
        <v>150.70599999999999</v>
      </c>
      <c r="N38" s="202"/>
      <c r="O38" s="202"/>
      <c r="P38" s="202"/>
      <c r="Q38" s="207"/>
      <c r="R38" s="208"/>
      <c r="S38" s="202"/>
      <c r="T38" s="202"/>
      <c r="U38" s="202"/>
      <c r="V38" s="202"/>
      <c r="W38" s="202"/>
      <c r="X38" s="202"/>
      <c r="Y38" s="202"/>
    </row>
    <row r="39" spans="1:25">
      <c r="A39" s="197"/>
      <c r="B39" s="198"/>
      <c r="C39" s="199"/>
      <c r="D39" s="200"/>
      <c r="E39" s="201"/>
      <c r="F39" s="202"/>
      <c r="G39" s="205"/>
      <c r="H39" s="206"/>
      <c r="I39" s="206"/>
      <c r="J39" s="204"/>
      <c r="K39" s="206"/>
      <c r="L39" s="203"/>
      <c r="M39" s="207"/>
      <c r="N39" s="202"/>
      <c r="O39" s="202"/>
      <c r="P39" s="202"/>
      <c r="Q39" s="207"/>
      <c r="R39" s="208"/>
      <c r="S39" s="202"/>
      <c r="T39" s="202"/>
      <c r="U39" s="202"/>
      <c r="V39" s="202"/>
      <c r="W39" s="202"/>
      <c r="X39" s="202"/>
      <c r="Y39" s="202"/>
    </row>
    <row r="40" spans="1:25">
      <c r="A40" s="197">
        <v>59</v>
      </c>
      <c r="B40" s="198">
        <v>39.1755</v>
      </c>
      <c r="C40" s="199" t="s">
        <v>800</v>
      </c>
      <c r="D40" s="200">
        <v>1</v>
      </c>
      <c r="E40" s="201">
        <v>12.2736</v>
      </c>
      <c r="F40" s="202" t="s">
        <v>801</v>
      </c>
      <c r="G40" s="205"/>
      <c r="H40" s="206" t="s">
        <v>1360</v>
      </c>
      <c r="I40" s="206"/>
      <c r="J40" s="204"/>
      <c r="K40" s="206"/>
      <c r="L40" s="203"/>
      <c r="M40" s="207">
        <v>150.60599999999999</v>
      </c>
      <c r="N40" s="202"/>
      <c r="O40" s="202"/>
      <c r="P40" s="202"/>
      <c r="Q40" s="207"/>
      <c r="R40" s="208"/>
      <c r="S40" s="202"/>
      <c r="T40" s="202"/>
      <c r="U40" s="202"/>
      <c r="V40" s="202"/>
      <c r="W40" s="202"/>
      <c r="X40" s="202"/>
      <c r="Y40" s="202"/>
    </row>
    <row r="41" spans="1:25">
      <c r="A41" s="197"/>
      <c r="B41" s="198"/>
      <c r="C41" s="199"/>
      <c r="D41" s="200"/>
      <c r="E41" s="201"/>
      <c r="F41" s="202"/>
      <c r="G41" s="205"/>
      <c r="H41" s="206"/>
      <c r="I41" s="206"/>
      <c r="J41" s="204"/>
      <c r="K41" s="206"/>
      <c r="L41" s="203"/>
      <c r="M41" s="207"/>
      <c r="N41" s="202"/>
      <c r="O41" s="202"/>
      <c r="P41" s="202"/>
      <c r="Q41" s="207"/>
      <c r="R41" s="208"/>
      <c r="S41" s="202"/>
      <c r="T41" s="202"/>
      <c r="U41" s="202"/>
      <c r="V41" s="202"/>
      <c r="W41" s="202"/>
      <c r="X41" s="202"/>
      <c r="Y41" s="202"/>
    </row>
    <row r="42" spans="1:25">
      <c r="A42" s="197">
        <v>59</v>
      </c>
      <c r="B42" s="198">
        <v>35.909399999999998</v>
      </c>
      <c r="C42" s="199" t="s">
        <v>800</v>
      </c>
      <c r="D42" s="200">
        <v>1</v>
      </c>
      <c r="E42" s="201">
        <v>12.7621</v>
      </c>
      <c r="F42" s="202" t="s">
        <v>801</v>
      </c>
      <c r="G42" s="205"/>
      <c r="H42" s="206" t="s">
        <v>1360</v>
      </c>
      <c r="I42" s="206"/>
      <c r="J42" s="204"/>
      <c r="K42" s="206"/>
      <c r="L42" s="203"/>
      <c r="M42" s="207">
        <v>144.46299999999999</v>
      </c>
      <c r="N42" s="202"/>
      <c r="O42" s="202"/>
      <c r="P42" s="202"/>
      <c r="Q42" s="207"/>
      <c r="R42" s="208"/>
      <c r="S42" s="202"/>
      <c r="T42" s="202"/>
      <c r="U42" s="202"/>
      <c r="V42" s="202"/>
      <c r="W42" s="202"/>
      <c r="X42" s="202"/>
      <c r="Y42" s="202"/>
    </row>
    <row r="43" spans="1:25">
      <c r="A43" s="197"/>
      <c r="B43" s="198"/>
      <c r="C43" s="199"/>
      <c r="D43" s="200"/>
      <c r="E43" s="201"/>
      <c r="F43" s="202"/>
      <c r="G43" s="205"/>
      <c r="H43" s="206"/>
      <c r="I43" s="206"/>
      <c r="J43" s="204"/>
      <c r="K43" s="206"/>
      <c r="L43" s="203"/>
      <c r="M43" s="207"/>
      <c r="N43" s="202"/>
      <c r="O43" s="202"/>
      <c r="P43" s="202"/>
      <c r="Q43" s="207"/>
      <c r="R43" s="208"/>
      <c r="S43" s="202"/>
      <c r="T43" s="202"/>
      <c r="U43" s="202"/>
      <c r="V43" s="202"/>
      <c r="W43" s="202"/>
      <c r="X43" s="202"/>
      <c r="Y43" s="202"/>
    </row>
    <row r="44" spans="1:25">
      <c r="A44" s="197">
        <v>59</v>
      </c>
      <c r="B44" s="198">
        <v>35.627499999999998</v>
      </c>
      <c r="C44" s="199" t="s">
        <v>800</v>
      </c>
      <c r="D44" s="200">
        <v>1</v>
      </c>
      <c r="E44" s="201">
        <v>12.8042</v>
      </c>
      <c r="F44" s="202" t="s">
        <v>801</v>
      </c>
      <c r="G44" s="205"/>
      <c r="H44" s="206" t="s">
        <v>1363</v>
      </c>
      <c r="I44" s="206"/>
      <c r="J44" s="204"/>
      <c r="K44" s="206"/>
      <c r="L44" s="203"/>
      <c r="M44" s="207">
        <v>143.93299999999999</v>
      </c>
      <c r="N44" s="202"/>
      <c r="O44" s="202"/>
      <c r="P44" s="202"/>
      <c r="Q44" s="207"/>
      <c r="R44" s="208"/>
      <c r="S44" s="202"/>
      <c r="T44" s="202"/>
      <c r="U44" s="202"/>
      <c r="V44" s="202"/>
      <c r="W44" s="202"/>
      <c r="X44" s="202"/>
      <c r="Y44" s="202"/>
    </row>
    <row r="45" spans="1:25">
      <c r="A45" s="197"/>
      <c r="B45" s="198"/>
      <c r="C45" s="199"/>
      <c r="D45" s="200"/>
      <c r="E45" s="201"/>
      <c r="F45" s="202"/>
      <c r="G45" s="205"/>
      <c r="H45" s="206"/>
      <c r="I45" s="206"/>
      <c r="J45" s="204"/>
      <c r="K45" s="206"/>
      <c r="L45" s="203"/>
      <c r="M45" s="207"/>
      <c r="N45" s="202"/>
      <c r="O45" s="202"/>
      <c r="P45" s="202"/>
      <c r="Q45" s="207"/>
      <c r="R45" s="208"/>
      <c r="S45" s="202"/>
      <c r="T45" s="202"/>
      <c r="U45" s="202"/>
      <c r="V45" s="202"/>
      <c r="W45" s="202"/>
      <c r="X45" s="202"/>
      <c r="Y45" s="202"/>
    </row>
    <row r="46" spans="1:25">
      <c r="A46" s="197">
        <v>59</v>
      </c>
      <c r="B46" s="198">
        <v>35.344000000000001</v>
      </c>
      <c r="C46" s="199" t="s">
        <v>800</v>
      </c>
      <c r="D46" s="200">
        <v>1</v>
      </c>
      <c r="E46" s="201">
        <v>12.846500000000001</v>
      </c>
      <c r="F46" s="202" t="s">
        <v>801</v>
      </c>
      <c r="G46" s="205"/>
      <c r="H46" s="206" t="s">
        <v>1360</v>
      </c>
      <c r="I46" s="206"/>
      <c r="J46" s="204"/>
      <c r="K46" s="206"/>
      <c r="L46" s="203"/>
      <c r="M46" s="207">
        <v>143.4</v>
      </c>
      <c r="N46" s="202"/>
      <c r="O46" s="202"/>
      <c r="P46" s="202"/>
      <c r="Q46" s="207"/>
      <c r="R46" s="208"/>
      <c r="S46" s="202"/>
      <c r="T46" s="202"/>
      <c r="U46" s="202"/>
      <c r="V46" s="202"/>
      <c r="W46" s="202"/>
      <c r="X46" s="202"/>
      <c r="Y46" s="202"/>
    </row>
    <row r="47" spans="1:25">
      <c r="A47" s="197"/>
      <c r="B47" s="198"/>
      <c r="C47" s="199"/>
      <c r="D47" s="200"/>
      <c r="E47" s="201"/>
      <c r="F47" s="202"/>
      <c r="G47" s="205"/>
      <c r="H47" s="206"/>
      <c r="I47" s="206"/>
      <c r="J47" s="204"/>
      <c r="K47" s="206"/>
      <c r="L47" s="203"/>
      <c r="M47" s="207"/>
      <c r="N47" s="202"/>
      <c r="O47" s="202"/>
      <c r="P47" s="202"/>
      <c r="Q47" s="207"/>
      <c r="R47" s="208"/>
      <c r="S47" s="202"/>
      <c r="T47" s="202"/>
      <c r="U47" s="202"/>
      <c r="V47" s="202"/>
      <c r="W47" s="202"/>
      <c r="X47" s="202"/>
      <c r="Y47" s="202"/>
    </row>
    <row r="48" spans="1:25">
      <c r="A48" s="197">
        <v>59</v>
      </c>
      <c r="B48" s="198">
        <v>35.200000000000003</v>
      </c>
      <c r="C48" s="199" t="s">
        <v>800</v>
      </c>
      <c r="D48" s="200">
        <v>1</v>
      </c>
      <c r="E48" s="201">
        <v>12.868</v>
      </c>
      <c r="F48" s="202" t="s">
        <v>801</v>
      </c>
      <c r="G48" s="205"/>
      <c r="H48" s="206" t="s">
        <v>1360</v>
      </c>
      <c r="I48" s="206"/>
      <c r="J48" s="204"/>
      <c r="K48" s="206"/>
      <c r="L48" s="203"/>
      <c r="M48" s="207">
        <v>143.12899999999999</v>
      </c>
      <c r="N48" s="202"/>
      <c r="O48" s="202"/>
      <c r="P48" s="202"/>
      <c r="Q48" s="207"/>
      <c r="R48" s="208"/>
      <c r="S48" s="202"/>
      <c r="T48" s="202"/>
      <c r="U48" s="202"/>
      <c r="V48" s="202"/>
      <c r="W48" s="202"/>
      <c r="X48" s="202"/>
      <c r="Y48" s="202"/>
    </row>
    <row r="49" spans="1:25">
      <c r="A49" s="197"/>
      <c r="B49" s="198"/>
      <c r="C49" s="199"/>
      <c r="D49" s="200"/>
      <c r="E49" s="201"/>
      <c r="F49" s="202"/>
      <c r="G49" s="205"/>
      <c r="H49" s="206"/>
      <c r="I49" s="206"/>
      <c r="J49" s="204"/>
      <c r="K49" s="206"/>
      <c r="L49" s="203"/>
      <c r="M49" s="207"/>
      <c r="N49" s="202"/>
      <c r="O49" s="202"/>
      <c r="P49" s="202"/>
      <c r="Q49" s="207"/>
      <c r="R49" s="208"/>
      <c r="S49" s="202"/>
      <c r="T49" s="202"/>
      <c r="U49" s="202"/>
      <c r="V49" s="202"/>
      <c r="W49" s="202"/>
      <c r="X49" s="202"/>
      <c r="Y49" s="202"/>
    </row>
    <row r="50" spans="1:25">
      <c r="A50" s="197">
        <v>59</v>
      </c>
      <c r="B50" s="198">
        <v>34.589700000000001</v>
      </c>
      <c r="C50" s="199" t="s">
        <v>800</v>
      </c>
      <c r="D50" s="200">
        <v>1</v>
      </c>
      <c r="E50" s="201">
        <v>12.892899999999999</v>
      </c>
      <c r="F50" s="202" t="s">
        <v>801</v>
      </c>
      <c r="G50" s="205"/>
      <c r="H50" s="206" t="s">
        <v>1360</v>
      </c>
      <c r="I50" s="206"/>
      <c r="J50" s="204"/>
      <c r="K50" s="206" t="s">
        <v>1042</v>
      </c>
      <c r="L50" s="203"/>
      <c r="M50" s="207">
        <v>141.98400000000001</v>
      </c>
      <c r="N50" s="202"/>
      <c r="O50" s="202"/>
      <c r="P50" s="202"/>
      <c r="Q50" s="207"/>
      <c r="R50" s="208"/>
      <c r="S50" s="202"/>
      <c r="T50" s="202"/>
      <c r="U50" s="202"/>
      <c r="V50" s="202"/>
      <c r="W50" s="202"/>
      <c r="X50" s="202"/>
      <c r="Y50" s="202"/>
    </row>
    <row r="51" spans="1:25">
      <c r="A51" s="197"/>
      <c r="B51" s="198"/>
      <c r="C51" s="199"/>
      <c r="D51" s="200"/>
      <c r="E51" s="201"/>
      <c r="F51" s="202"/>
      <c r="G51" s="205"/>
      <c r="H51" s="206"/>
      <c r="I51" s="206"/>
      <c r="J51" s="204">
        <v>0.98</v>
      </c>
      <c r="K51" s="206"/>
      <c r="L51" s="203"/>
      <c r="M51" s="207"/>
      <c r="N51" s="202"/>
      <c r="O51" s="202"/>
      <c r="P51" s="202"/>
      <c r="Q51" s="207"/>
      <c r="R51" s="208"/>
      <c r="S51" s="202"/>
      <c r="T51" s="202"/>
      <c r="U51" s="202"/>
      <c r="V51" s="202"/>
      <c r="W51" s="202"/>
      <c r="X51" s="202"/>
      <c r="Y51" s="202"/>
    </row>
    <row r="52" spans="1:25">
      <c r="A52" s="197">
        <v>59</v>
      </c>
      <c r="B52" s="198">
        <v>32.764699999999998</v>
      </c>
      <c r="C52" s="199" t="s">
        <v>800</v>
      </c>
      <c r="D52" s="200">
        <v>1</v>
      </c>
      <c r="E52" s="201">
        <v>12.981199999999999</v>
      </c>
      <c r="F52" s="202" t="s">
        <v>801</v>
      </c>
      <c r="G52" s="205"/>
      <c r="H52" s="206" t="s">
        <v>1360</v>
      </c>
      <c r="I52" s="206"/>
      <c r="J52" s="204"/>
      <c r="K52" s="206"/>
      <c r="L52" s="203"/>
      <c r="M52" s="207">
        <v>138.56100000000001</v>
      </c>
      <c r="N52" s="202"/>
      <c r="O52" s="202"/>
      <c r="P52" s="202"/>
      <c r="Q52" s="207"/>
      <c r="R52" s="208"/>
      <c r="S52" s="202"/>
      <c r="T52" s="202"/>
      <c r="U52" s="202"/>
      <c r="V52" s="202"/>
      <c r="W52" s="202"/>
      <c r="X52" s="202"/>
      <c r="Y52" s="202"/>
    </row>
    <row r="53" spans="1:25">
      <c r="A53" s="197"/>
      <c r="B53" s="198"/>
      <c r="C53" s="199"/>
      <c r="D53" s="200"/>
      <c r="E53" s="201"/>
      <c r="F53" s="202"/>
      <c r="G53" s="205"/>
      <c r="H53" s="206"/>
      <c r="I53" s="206"/>
      <c r="J53" s="204"/>
      <c r="K53" s="206"/>
      <c r="L53" s="203"/>
      <c r="M53" s="207"/>
      <c r="N53" s="202"/>
      <c r="O53" s="202"/>
      <c r="P53" s="202"/>
      <c r="Q53" s="207"/>
      <c r="R53" s="208"/>
      <c r="S53" s="202"/>
      <c r="T53" s="202"/>
      <c r="U53" s="202"/>
      <c r="V53" s="202"/>
      <c r="W53" s="202"/>
      <c r="X53" s="202"/>
      <c r="Y53" s="202"/>
    </row>
    <row r="54" spans="1:25">
      <c r="A54" s="197">
        <v>59</v>
      </c>
      <c r="B54" s="198">
        <v>31.321100000000001</v>
      </c>
      <c r="C54" s="199" t="s">
        <v>800</v>
      </c>
      <c r="D54" s="200">
        <v>1</v>
      </c>
      <c r="E54" s="201">
        <v>13.1929</v>
      </c>
      <c r="F54" s="202" t="s">
        <v>801</v>
      </c>
      <c r="G54" s="205"/>
      <c r="H54" s="206" t="s">
        <v>1360</v>
      </c>
      <c r="I54" s="206"/>
      <c r="J54" s="204"/>
      <c r="K54" s="206" t="s">
        <v>1060</v>
      </c>
      <c r="L54" s="203"/>
      <c r="M54" s="207">
        <v>135.84700000000001</v>
      </c>
      <c r="N54" s="202"/>
      <c r="O54" s="202"/>
      <c r="P54" s="202"/>
      <c r="Q54" s="207"/>
      <c r="R54" s="208"/>
      <c r="S54" s="202"/>
      <c r="T54" s="202"/>
      <c r="U54" s="202"/>
      <c r="V54" s="202"/>
      <c r="W54" s="202"/>
      <c r="X54" s="202"/>
      <c r="Y54" s="202"/>
    </row>
    <row r="55" spans="1:25">
      <c r="A55" s="197"/>
      <c r="B55" s="198"/>
      <c r="C55" s="199"/>
      <c r="D55" s="200"/>
      <c r="E55" s="201"/>
      <c r="F55" s="202"/>
      <c r="G55" s="205"/>
      <c r="H55" s="206"/>
      <c r="I55" s="206"/>
      <c r="J55" s="204">
        <v>1.01</v>
      </c>
      <c r="K55" s="206"/>
      <c r="L55" s="203"/>
      <c r="M55" s="207"/>
      <c r="N55" s="202"/>
      <c r="O55" s="202"/>
      <c r="P55" s="202"/>
      <c r="Q55" s="207"/>
      <c r="R55" s="208"/>
      <c r="S55" s="202"/>
      <c r="T55" s="202"/>
      <c r="U55" s="202"/>
      <c r="V55" s="202"/>
      <c r="W55" s="202"/>
      <c r="X55" s="202"/>
      <c r="Y55" s="202"/>
    </row>
    <row r="56" spans="1:25">
      <c r="A56" s="197">
        <v>59</v>
      </c>
      <c r="B56" s="198">
        <v>28.387599999999999</v>
      </c>
      <c r="C56" s="199" t="s">
        <v>800</v>
      </c>
      <c r="D56" s="200">
        <v>1</v>
      </c>
      <c r="E56" s="201">
        <v>13.618399999999999</v>
      </c>
      <c r="F56" s="202" t="s">
        <v>801</v>
      </c>
      <c r="G56" s="205"/>
      <c r="H56" s="206" t="s">
        <v>1360</v>
      </c>
      <c r="I56" s="206"/>
      <c r="J56" s="204"/>
      <c r="K56" s="206"/>
      <c r="L56" s="203"/>
      <c r="M56" s="207">
        <v>130.33000000000001</v>
      </c>
      <c r="N56" s="202"/>
      <c r="O56" s="202"/>
      <c r="P56" s="202"/>
      <c r="Q56" s="207"/>
      <c r="R56" s="208"/>
      <c r="S56" s="202"/>
      <c r="T56" s="202"/>
      <c r="U56" s="202"/>
      <c r="V56" s="202"/>
      <c r="W56" s="202"/>
      <c r="X56" s="202"/>
      <c r="Y56" s="202"/>
    </row>
    <row r="57" spans="1:25">
      <c r="A57" s="197"/>
      <c r="B57" s="198"/>
      <c r="C57" s="199"/>
      <c r="D57" s="200"/>
      <c r="E57" s="201"/>
      <c r="F57" s="202"/>
      <c r="G57" s="205"/>
      <c r="H57" s="206"/>
      <c r="I57" s="206"/>
      <c r="J57" s="204"/>
      <c r="K57" s="206"/>
      <c r="L57" s="203"/>
      <c r="M57" s="207"/>
      <c r="N57" s="202"/>
      <c r="O57" s="202"/>
      <c r="P57" s="202"/>
      <c r="Q57" s="207"/>
      <c r="R57" s="208"/>
      <c r="S57" s="202"/>
      <c r="T57" s="202"/>
      <c r="U57" s="202"/>
      <c r="V57" s="202"/>
      <c r="W57" s="202"/>
      <c r="X57" s="202"/>
      <c r="Y57" s="202"/>
    </row>
    <row r="58" spans="1:25">
      <c r="A58" s="197">
        <v>59</v>
      </c>
      <c r="B58" s="198">
        <v>27.504200000000001</v>
      </c>
      <c r="C58" s="199" t="s">
        <v>800</v>
      </c>
      <c r="D58" s="200">
        <v>1</v>
      </c>
      <c r="E58" s="201">
        <v>13.2744</v>
      </c>
      <c r="F58" s="202" t="s">
        <v>801</v>
      </c>
      <c r="G58" s="205"/>
      <c r="H58" s="206" t="s">
        <v>1360</v>
      </c>
      <c r="I58" s="206"/>
      <c r="J58" s="204"/>
      <c r="K58" s="206"/>
      <c r="L58" s="203"/>
      <c r="M58" s="207">
        <v>128.64099999999999</v>
      </c>
      <c r="N58" s="202"/>
      <c r="O58" s="202"/>
      <c r="P58" s="202"/>
      <c r="Q58" s="207"/>
      <c r="R58" s="208"/>
      <c r="S58" s="202"/>
      <c r="T58" s="202"/>
      <c r="U58" s="202"/>
      <c r="V58" s="202"/>
      <c r="W58" s="202"/>
      <c r="X58" s="202"/>
      <c r="Y58" s="202"/>
    </row>
    <row r="59" spans="1:25">
      <c r="A59" s="197"/>
      <c r="B59" s="198"/>
      <c r="C59" s="199"/>
      <c r="D59" s="200"/>
      <c r="E59" s="201"/>
      <c r="F59" s="202"/>
      <c r="G59" s="205"/>
      <c r="H59" s="206"/>
      <c r="I59" s="206"/>
      <c r="J59" s="204"/>
      <c r="K59" s="206"/>
      <c r="L59" s="203"/>
      <c r="M59" s="207"/>
      <c r="N59" s="202"/>
      <c r="O59" s="202"/>
      <c r="P59" s="202"/>
      <c r="Q59" s="207"/>
      <c r="R59" s="208"/>
      <c r="S59" s="202"/>
      <c r="T59" s="202"/>
      <c r="U59" s="202"/>
      <c r="V59" s="202"/>
      <c r="W59" s="202"/>
      <c r="X59" s="202"/>
      <c r="Y59" s="202"/>
    </row>
    <row r="60" spans="1:25">
      <c r="A60" s="197">
        <v>59</v>
      </c>
      <c r="B60" s="198">
        <v>26.281600000000001</v>
      </c>
      <c r="C60" s="199" t="s">
        <v>800</v>
      </c>
      <c r="D60" s="200">
        <v>1</v>
      </c>
      <c r="E60" s="201">
        <v>13.5806</v>
      </c>
      <c r="F60" s="202" t="s">
        <v>801</v>
      </c>
      <c r="G60" s="205"/>
      <c r="H60" s="206" t="s">
        <v>1360</v>
      </c>
      <c r="I60" s="206"/>
      <c r="J60" s="204"/>
      <c r="K60" s="206"/>
      <c r="L60" s="203"/>
      <c r="M60" s="207">
        <v>126.33</v>
      </c>
      <c r="N60" s="202"/>
      <c r="O60" s="202"/>
      <c r="P60" s="202"/>
      <c r="Q60" s="207"/>
      <c r="R60" s="208"/>
      <c r="S60" s="202"/>
      <c r="T60" s="202"/>
      <c r="U60" s="202"/>
      <c r="V60" s="202"/>
      <c r="W60" s="202"/>
      <c r="X60" s="202"/>
      <c r="Y60" s="202"/>
    </row>
    <row r="61" spans="1:25">
      <c r="A61" s="197"/>
      <c r="B61" s="198"/>
      <c r="C61" s="199"/>
      <c r="D61" s="200"/>
      <c r="E61" s="201"/>
      <c r="F61" s="202"/>
      <c r="G61" s="205"/>
      <c r="H61" s="206"/>
      <c r="I61" s="206"/>
      <c r="J61" s="204"/>
      <c r="K61" s="206"/>
      <c r="L61" s="203"/>
      <c r="M61" s="207"/>
      <c r="N61" s="202"/>
      <c r="O61" s="202"/>
      <c r="P61" s="202"/>
      <c r="Q61" s="207"/>
      <c r="R61" s="208"/>
      <c r="S61" s="202"/>
      <c r="T61" s="202"/>
      <c r="U61" s="202"/>
      <c r="V61" s="202"/>
      <c r="W61" s="202"/>
      <c r="X61" s="202"/>
      <c r="Y61" s="202"/>
    </row>
    <row r="62" spans="1:25">
      <c r="A62" s="197">
        <v>59</v>
      </c>
      <c r="B62" s="198">
        <v>25.183399999999999</v>
      </c>
      <c r="C62" s="199" t="s">
        <v>800</v>
      </c>
      <c r="D62" s="200">
        <v>1</v>
      </c>
      <c r="E62" s="201">
        <v>14.168799999999999</v>
      </c>
      <c r="F62" s="202" t="s">
        <v>801</v>
      </c>
      <c r="G62" s="205"/>
      <c r="H62" s="206" t="s">
        <v>1360</v>
      </c>
      <c r="I62" s="206"/>
      <c r="J62" s="204"/>
      <c r="K62" s="206" t="s">
        <v>1042</v>
      </c>
      <c r="L62" s="203"/>
      <c r="M62" s="207">
        <v>124.19499999999999</v>
      </c>
      <c r="N62" s="202"/>
      <c r="O62" s="202"/>
      <c r="P62" s="202"/>
      <c r="Q62" s="207"/>
      <c r="R62" s="208"/>
      <c r="S62" s="202"/>
      <c r="T62" s="202"/>
      <c r="U62" s="202"/>
      <c r="V62" s="202"/>
      <c r="W62" s="202"/>
      <c r="X62" s="202"/>
      <c r="Y62" s="202"/>
    </row>
    <row r="63" spans="1:25">
      <c r="A63" s="197"/>
      <c r="B63" s="198"/>
      <c r="C63" s="199"/>
      <c r="D63" s="200"/>
      <c r="E63" s="201"/>
      <c r="F63" s="202"/>
      <c r="G63" s="205"/>
      <c r="H63" s="206"/>
      <c r="I63" s="206"/>
      <c r="J63" s="204">
        <v>0.97</v>
      </c>
      <c r="K63" s="206"/>
      <c r="L63" s="203"/>
      <c r="M63" s="207"/>
      <c r="N63" s="202"/>
      <c r="O63" s="202"/>
      <c r="P63" s="202"/>
      <c r="Q63" s="207"/>
      <c r="R63" s="208"/>
      <c r="S63" s="202"/>
      <c r="T63" s="202"/>
      <c r="U63" s="202"/>
      <c r="V63" s="202"/>
      <c r="W63" s="202"/>
      <c r="X63" s="202"/>
      <c r="Y63" s="202"/>
    </row>
    <row r="64" spans="1:25">
      <c r="A64" s="197">
        <v>59</v>
      </c>
      <c r="B64" s="198">
        <v>24.338799999999999</v>
      </c>
      <c r="C64" s="199" t="s">
        <v>800</v>
      </c>
      <c r="D64" s="200">
        <v>1</v>
      </c>
      <c r="E64" s="201">
        <v>14.6083</v>
      </c>
      <c r="F64" s="202" t="s">
        <v>801</v>
      </c>
      <c r="G64" s="205"/>
      <c r="H64" s="206" t="s">
        <v>1360</v>
      </c>
      <c r="I64" s="206"/>
      <c r="J64" s="204"/>
      <c r="K64" s="206"/>
      <c r="L64" s="203"/>
      <c r="M64" s="207">
        <v>122.557</v>
      </c>
      <c r="N64" s="202"/>
      <c r="O64" s="202"/>
      <c r="P64" s="202"/>
      <c r="Q64" s="207"/>
      <c r="R64" s="208"/>
      <c r="S64" s="202"/>
      <c r="T64" s="202"/>
      <c r="U64" s="202"/>
      <c r="V64" s="202"/>
      <c r="W64" s="202"/>
      <c r="X64" s="202"/>
      <c r="Y64" s="202"/>
    </row>
    <row r="65" spans="1:25">
      <c r="A65" s="197"/>
      <c r="B65" s="198"/>
      <c r="C65" s="199"/>
      <c r="D65" s="200"/>
      <c r="E65" s="201"/>
      <c r="F65" s="202"/>
      <c r="G65" s="205"/>
      <c r="H65" s="206"/>
      <c r="I65" s="206"/>
      <c r="J65" s="204"/>
      <c r="K65" s="206"/>
      <c r="L65" s="203"/>
      <c r="M65" s="207"/>
      <c r="N65" s="202"/>
      <c r="O65" s="202"/>
      <c r="P65" s="202"/>
      <c r="Q65" s="207"/>
      <c r="R65" s="208"/>
      <c r="S65" s="202"/>
      <c r="T65" s="202"/>
      <c r="U65" s="202"/>
      <c r="V65" s="202"/>
      <c r="W65" s="202"/>
      <c r="X65" s="202"/>
      <c r="Y65" s="202"/>
    </row>
    <row r="66" spans="1:25">
      <c r="A66" s="197">
        <v>59</v>
      </c>
      <c r="B66" s="198">
        <v>23.930900000000001</v>
      </c>
      <c r="C66" s="199" t="s">
        <v>800</v>
      </c>
      <c r="D66" s="200">
        <v>1</v>
      </c>
      <c r="E66" s="201">
        <v>14.3977</v>
      </c>
      <c r="F66" s="202" t="s">
        <v>801</v>
      </c>
      <c r="G66" s="205"/>
      <c r="H66" s="206" t="s">
        <v>1360</v>
      </c>
      <c r="I66" s="206"/>
      <c r="J66" s="204"/>
      <c r="K66" s="206" t="s">
        <v>1060</v>
      </c>
      <c r="L66" s="203"/>
      <c r="M66" s="207">
        <v>121.76600000000001</v>
      </c>
      <c r="N66" s="202"/>
      <c r="O66" s="202"/>
      <c r="P66" s="202"/>
      <c r="Q66" s="207"/>
      <c r="R66" s="208"/>
      <c r="S66" s="202"/>
      <c r="T66" s="202"/>
      <c r="U66" s="202"/>
      <c r="V66" s="202"/>
      <c r="W66" s="202"/>
      <c r="X66" s="202"/>
      <c r="Y66" s="202"/>
    </row>
    <row r="67" spans="1:25">
      <c r="A67" s="197"/>
      <c r="B67" s="198"/>
      <c r="C67" s="199"/>
      <c r="D67" s="200"/>
      <c r="E67" s="201"/>
      <c r="F67" s="202"/>
      <c r="G67" s="205"/>
      <c r="H67" s="206"/>
      <c r="I67" s="206"/>
      <c r="J67" s="204">
        <v>1.01</v>
      </c>
      <c r="K67" s="206"/>
      <c r="L67" s="203"/>
      <c r="M67" s="207"/>
      <c r="N67" s="202"/>
      <c r="O67" s="202"/>
      <c r="P67" s="202"/>
      <c r="Q67" s="207"/>
      <c r="R67" s="208"/>
      <c r="S67" s="202"/>
      <c r="T67" s="202"/>
      <c r="U67" s="202"/>
      <c r="V67" s="202"/>
      <c r="W67" s="202"/>
      <c r="X67" s="202"/>
      <c r="Y67" s="202"/>
    </row>
    <row r="68" spans="1:25">
      <c r="A68" s="197">
        <v>59</v>
      </c>
      <c r="B68" s="198">
        <v>23.0824</v>
      </c>
      <c r="C68" s="199" t="s">
        <v>800</v>
      </c>
      <c r="D68" s="200">
        <v>1</v>
      </c>
      <c r="E68" s="201">
        <v>13.9429</v>
      </c>
      <c r="F68" s="202" t="s">
        <v>801</v>
      </c>
      <c r="G68" s="205"/>
      <c r="H68" s="206" t="s">
        <v>1360</v>
      </c>
      <c r="I68" s="206"/>
      <c r="J68" s="204"/>
      <c r="K68" s="206"/>
      <c r="L68" s="203"/>
      <c r="M68" s="207">
        <v>120.116</v>
      </c>
      <c r="N68" s="202"/>
      <c r="O68" s="202"/>
      <c r="P68" s="202"/>
      <c r="Q68" s="207"/>
      <c r="R68" s="208"/>
      <c r="S68" s="202"/>
      <c r="T68" s="202"/>
      <c r="U68" s="202"/>
      <c r="V68" s="202"/>
      <c r="W68" s="202"/>
      <c r="X68" s="202"/>
      <c r="Y68" s="202"/>
    </row>
    <row r="69" spans="1:25">
      <c r="A69" s="197"/>
      <c r="B69" s="198"/>
      <c r="C69" s="199"/>
      <c r="D69" s="200"/>
      <c r="E69" s="201"/>
      <c r="F69" s="202"/>
      <c r="G69" s="205"/>
      <c r="H69" s="206"/>
      <c r="I69" s="206"/>
      <c r="J69" s="204"/>
      <c r="K69" s="206"/>
      <c r="L69" s="203"/>
      <c r="M69" s="207"/>
      <c r="N69" s="202"/>
      <c r="O69" s="202"/>
      <c r="P69" s="202"/>
      <c r="Q69" s="207"/>
      <c r="R69" s="208"/>
      <c r="S69" s="202"/>
      <c r="T69" s="202"/>
      <c r="U69" s="202"/>
      <c r="V69" s="202"/>
      <c r="W69" s="202"/>
      <c r="X69" s="202"/>
      <c r="Y69" s="202"/>
    </row>
    <row r="70" spans="1:25">
      <c r="A70" s="197">
        <v>59</v>
      </c>
      <c r="B70" s="198">
        <v>21.258400000000002</v>
      </c>
      <c r="C70" s="199" t="s">
        <v>800</v>
      </c>
      <c r="D70" s="200">
        <v>1</v>
      </c>
      <c r="E70" s="201">
        <v>14.901400000000001</v>
      </c>
      <c r="F70" s="202" t="s">
        <v>801</v>
      </c>
      <c r="G70" s="205"/>
      <c r="H70" s="206" t="s">
        <v>1360</v>
      </c>
      <c r="I70" s="206"/>
      <c r="J70" s="204"/>
      <c r="K70" s="206"/>
      <c r="L70" s="203"/>
      <c r="M70" s="207">
        <v>116.574</v>
      </c>
      <c r="N70" s="202"/>
      <c r="O70" s="202"/>
      <c r="P70" s="202"/>
      <c r="Q70" s="207"/>
      <c r="R70" s="208"/>
      <c r="S70" s="202"/>
      <c r="T70" s="202"/>
      <c r="U70" s="202"/>
      <c r="V70" s="202"/>
      <c r="W70" s="202"/>
      <c r="X70" s="202"/>
      <c r="Y70" s="202"/>
    </row>
    <row r="71" spans="1:25">
      <c r="A71" s="197"/>
      <c r="B71" s="198"/>
      <c r="C71" s="199"/>
      <c r="D71" s="200"/>
      <c r="E71" s="201"/>
      <c r="F71" s="202"/>
      <c r="G71" s="205"/>
      <c r="H71" s="206"/>
      <c r="I71" s="206"/>
      <c r="J71" s="204"/>
      <c r="K71" s="206"/>
      <c r="L71" s="203"/>
      <c r="M71" s="207"/>
      <c r="N71" s="202"/>
      <c r="O71" s="202"/>
      <c r="P71" s="202"/>
      <c r="Q71" s="207"/>
      <c r="R71" s="208"/>
      <c r="S71" s="202"/>
      <c r="T71" s="202"/>
      <c r="U71" s="202"/>
      <c r="V71" s="202"/>
      <c r="W71" s="202"/>
      <c r="X71" s="202"/>
      <c r="Y71" s="202"/>
    </row>
    <row r="72" spans="1:25">
      <c r="A72" s="197">
        <v>59</v>
      </c>
      <c r="B72" s="198">
        <v>19.779699999999998</v>
      </c>
      <c r="C72" s="199" t="s">
        <v>800</v>
      </c>
      <c r="D72" s="200">
        <v>1</v>
      </c>
      <c r="E72" s="201">
        <v>15.0405</v>
      </c>
      <c r="F72" s="202" t="s">
        <v>801</v>
      </c>
      <c r="G72" s="205"/>
      <c r="H72" s="206" t="s">
        <v>1360</v>
      </c>
      <c r="I72" s="206"/>
      <c r="J72" s="204"/>
      <c r="K72" s="206" t="s">
        <v>1042</v>
      </c>
      <c r="L72" s="203"/>
      <c r="M72" s="207">
        <v>113.798</v>
      </c>
      <c r="N72" s="202"/>
      <c r="O72" s="202"/>
      <c r="P72" s="202"/>
      <c r="Q72" s="207"/>
      <c r="R72" s="208"/>
      <c r="S72" s="202"/>
      <c r="T72" s="202"/>
      <c r="U72" s="202"/>
      <c r="V72" s="202"/>
      <c r="W72" s="202"/>
      <c r="X72" s="202"/>
      <c r="Y72" s="202"/>
    </row>
    <row r="73" spans="1:25">
      <c r="A73" s="197"/>
      <c r="B73" s="198"/>
      <c r="C73" s="199"/>
      <c r="D73" s="200"/>
      <c r="E73" s="201"/>
      <c r="F73" s="202"/>
      <c r="G73" s="205"/>
      <c r="H73" s="206"/>
      <c r="I73" s="206"/>
      <c r="J73" s="204">
        <v>0.94</v>
      </c>
      <c r="K73" s="206"/>
      <c r="L73" s="203"/>
      <c r="M73" s="207"/>
      <c r="N73" s="202"/>
      <c r="O73" s="202"/>
      <c r="P73" s="202"/>
      <c r="Q73" s="207"/>
      <c r="R73" s="208"/>
      <c r="S73" s="202"/>
      <c r="T73" s="202"/>
      <c r="U73" s="202"/>
      <c r="V73" s="202"/>
      <c r="W73" s="202"/>
      <c r="X73" s="202"/>
      <c r="Y73" s="202"/>
    </row>
    <row r="74" spans="1:25">
      <c r="A74" s="197">
        <v>59</v>
      </c>
      <c r="B74" s="198">
        <v>19.476500000000001</v>
      </c>
      <c r="C74" s="199" t="s">
        <v>800</v>
      </c>
      <c r="D74" s="200">
        <v>1</v>
      </c>
      <c r="E74" s="201">
        <v>15.073499999999999</v>
      </c>
      <c r="F74" s="202" t="s">
        <v>801</v>
      </c>
      <c r="G74" s="205"/>
      <c r="H74" s="206" t="s">
        <v>1360</v>
      </c>
      <c r="I74" s="206"/>
      <c r="J74" s="204"/>
      <c r="K74" s="206"/>
      <c r="L74" s="203"/>
      <c r="M74" s="207">
        <v>113.229</v>
      </c>
      <c r="N74" s="202"/>
      <c r="O74" s="202"/>
      <c r="P74" s="202"/>
      <c r="Q74" s="207"/>
      <c r="R74" s="208"/>
      <c r="S74" s="202"/>
      <c r="T74" s="202"/>
      <c r="U74" s="202"/>
      <c r="V74" s="202"/>
      <c r="W74" s="202"/>
      <c r="X74" s="202"/>
      <c r="Y74" s="202"/>
    </row>
    <row r="75" spans="1:25">
      <c r="A75" s="197"/>
      <c r="B75" s="198"/>
      <c r="C75" s="199"/>
      <c r="D75" s="200"/>
      <c r="E75" s="201"/>
      <c r="F75" s="202"/>
      <c r="G75" s="205"/>
      <c r="H75" s="206"/>
      <c r="I75" s="206"/>
      <c r="J75" s="204"/>
      <c r="K75" s="206"/>
      <c r="L75" s="203"/>
      <c r="M75" s="207"/>
      <c r="N75" s="202"/>
      <c r="O75" s="202"/>
      <c r="P75" s="202"/>
      <c r="Q75" s="207"/>
      <c r="R75" s="208"/>
      <c r="S75" s="202"/>
      <c r="T75" s="202"/>
      <c r="U75" s="202"/>
      <c r="V75" s="202"/>
      <c r="W75" s="202"/>
      <c r="X75" s="202"/>
      <c r="Y75" s="202"/>
    </row>
    <row r="76" spans="1:25">
      <c r="A76" s="197">
        <v>59</v>
      </c>
      <c r="B76" s="198">
        <v>18.876799999999999</v>
      </c>
      <c r="C76" s="199" t="s">
        <v>800</v>
      </c>
      <c r="D76" s="200">
        <v>1</v>
      </c>
      <c r="E76" s="201">
        <v>16.816600000000001</v>
      </c>
      <c r="F76" s="202" t="s">
        <v>801</v>
      </c>
      <c r="G76" s="205"/>
      <c r="H76" s="206" t="s">
        <v>1360</v>
      </c>
      <c r="I76" s="206"/>
      <c r="J76" s="204"/>
      <c r="K76" s="206" t="s">
        <v>1060</v>
      </c>
      <c r="L76" s="203"/>
      <c r="M76" s="207">
        <v>111.21599999999999</v>
      </c>
      <c r="N76" s="202"/>
      <c r="O76" s="202"/>
      <c r="P76" s="202"/>
      <c r="Q76" s="207"/>
      <c r="R76" s="208"/>
      <c r="S76" s="202"/>
      <c r="T76" s="202"/>
      <c r="U76" s="202"/>
      <c r="V76" s="202"/>
      <c r="W76" s="202"/>
      <c r="X76" s="202"/>
      <c r="Y76" s="202"/>
    </row>
    <row r="77" spans="1:25">
      <c r="A77" s="197"/>
      <c r="B77" s="198"/>
      <c r="C77" s="199"/>
      <c r="D77" s="200"/>
      <c r="E77" s="201"/>
      <c r="F77" s="202"/>
      <c r="G77" s="205"/>
      <c r="H77" s="206"/>
      <c r="I77" s="206"/>
      <c r="J77" s="204">
        <v>1.01</v>
      </c>
      <c r="K77" s="206"/>
      <c r="L77" s="203"/>
      <c r="M77" s="207"/>
      <c r="N77" s="202"/>
      <c r="O77" s="202"/>
      <c r="P77" s="202"/>
      <c r="Q77" s="207"/>
      <c r="R77" s="208"/>
      <c r="S77" s="202"/>
      <c r="T77" s="202"/>
      <c r="U77" s="202"/>
      <c r="V77" s="202"/>
      <c r="W77" s="202"/>
      <c r="X77" s="202"/>
      <c r="Y77" s="202"/>
    </row>
    <row r="78" spans="1:25">
      <c r="A78" s="197">
        <v>59</v>
      </c>
      <c r="B78" s="198">
        <v>17.372299999999999</v>
      </c>
      <c r="C78" s="199" t="s">
        <v>800</v>
      </c>
      <c r="D78" s="200">
        <v>1</v>
      </c>
      <c r="E78" s="201">
        <v>21.174800000000001</v>
      </c>
      <c r="F78" s="202" t="s">
        <v>801</v>
      </c>
      <c r="G78" s="205"/>
      <c r="H78" s="206" t="s">
        <v>1360</v>
      </c>
      <c r="I78" s="206"/>
      <c r="J78" s="204"/>
      <c r="K78" s="206" t="s">
        <v>1042</v>
      </c>
      <c r="L78" s="203"/>
      <c r="M78" s="207">
        <v>106.173</v>
      </c>
      <c r="N78" s="202"/>
      <c r="O78" s="202"/>
      <c r="P78" s="202"/>
      <c r="Q78" s="207"/>
      <c r="R78" s="208"/>
      <c r="S78" s="202"/>
      <c r="T78" s="202"/>
      <c r="U78" s="202"/>
      <c r="V78" s="202"/>
      <c r="W78" s="202"/>
      <c r="X78" s="202"/>
      <c r="Y78" s="202"/>
    </row>
    <row r="79" spans="1:25">
      <c r="A79" s="197"/>
      <c r="B79" s="198"/>
      <c r="C79" s="199"/>
      <c r="D79" s="200"/>
      <c r="E79" s="201"/>
      <c r="F79" s="202"/>
      <c r="G79" s="205"/>
      <c r="H79" s="206"/>
      <c r="I79" s="206"/>
      <c r="J79" s="204">
        <v>1</v>
      </c>
      <c r="K79" s="206"/>
      <c r="L79" s="203"/>
      <c r="M79" s="207"/>
      <c r="N79" s="202"/>
      <c r="O79" s="202"/>
      <c r="P79" s="202"/>
      <c r="Q79" s="207"/>
      <c r="R79" s="208"/>
      <c r="S79" s="202"/>
      <c r="T79" s="202"/>
      <c r="U79" s="202"/>
      <c r="V79" s="202"/>
      <c r="W79" s="202"/>
      <c r="X79" s="202"/>
      <c r="Y79" s="202"/>
    </row>
    <row r="80" spans="1:25">
      <c r="A80" s="197">
        <v>59</v>
      </c>
      <c r="B80" s="198">
        <v>17.051200000000001</v>
      </c>
      <c r="C80" s="199" t="s">
        <v>800</v>
      </c>
      <c r="D80" s="200">
        <v>1</v>
      </c>
      <c r="E80" s="201">
        <v>22.101199999999999</v>
      </c>
      <c r="F80" s="202" t="s">
        <v>801</v>
      </c>
      <c r="G80" s="205"/>
      <c r="H80" s="206" t="s">
        <v>1360</v>
      </c>
      <c r="I80" s="206"/>
      <c r="J80" s="204"/>
      <c r="K80" s="206"/>
      <c r="L80" s="203"/>
      <c r="M80" s="207">
        <v>105.099</v>
      </c>
      <c r="N80" s="202"/>
      <c r="O80" s="202"/>
      <c r="P80" s="202"/>
      <c r="Q80" s="207"/>
      <c r="R80" s="208"/>
      <c r="S80" s="202"/>
      <c r="T80" s="202"/>
      <c r="U80" s="202"/>
      <c r="V80" s="202"/>
      <c r="W80" s="202"/>
      <c r="X80" s="202"/>
      <c r="Y80" s="202"/>
    </row>
    <row r="81" spans="1:25">
      <c r="A81" s="197"/>
      <c r="B81" s="198"/>
      <c r="C81" s="199"/>
      <c r="D81" s="200"/>
      <c r="E81" s="201"/>
      <c r="F81" s="202"/>
      <c r="G81" s="205"/>
      <c r="H81" s="206"/>
      <c r="I81" s="206"/>
      <c r="J81" s="204"/>
      <c r="K81" s="206"/>
      <c r="L81" s="203"/>
      <c r="M81" s="207"/>
      <c r="N81" s="202"/>
      <c r="O81" s="202"/>
      <c r="P81" s="202"/>
      <c r="Q81" s="207"/>
      <c r="R81" s="208"/>
      <c r="S81" s="202"/>
      <c r="T81" s="202"/>
      <c r="U81" s="202"/>
      <c r="V81" s="202"/>
      <c r="W81" s="202"/>
      <c r="X81" s="202"/>
      <c r="Y81" s="202"/>
    </row>
    <row r="82" spans="1:25">
      <c r="A82" s="197">
        <v>59</v>
      </c>
      <c r="B82" s="198">
        <v>16.200500000000002</v>
      </c>
      <c r="C82" s="199" t="s">
        <v>800</v>
      </c>
      <c r="D82" s="200">
        <v>1</v>
      </c>
      <c r="E82" s="201">
        <v>24.720500000000001</v>
      </c>
      <c r="F82" s="202" t="s">
        <v>801</v>
      </c>
      <c r="G82" s="205"/>
      <c r="H82" s="206" t="s">
        <v>1360</v>
      </c>
      <c r="I82" s="206"/>
      <c r="J82" s="204"/>
      <c r="K82" s="206" t="s">
        <v>1060</v>
      </c>
      <c r="L82" s="203"/>
      <c r="M82" s="207">
        <v>102.122</v>
      </c>
      <c r="N82" s="202"/>
      <c r="O82" s="202"/>
      <c r="P82" s="202"/>
      <c r="Q82" s="207"/>
      <c r="R82" s="208"/>
      <c r="S82" s="202"/>
      <c r="T82" s="202"/>
      <c r="U82" s="202"/>
      <c r="V82" s="202"/>
      <c r="W82" s="202"/>
      <c r="X82" s="202"/>
      <c r="Y82" s="202"/>
    </row>
    <row r="83" spans="1:25">
      <c r="A83" s="197"/>
      <c r="B83" s="198"/>
      <c r="C83" s="199"/>
      <c r="D83" s="200"/>
      <c r="E83" s="201"/>
      <c r="F83" s="202"/>
      <c r="G83" s="205"/>
      <c r="H83" s="206"/>
      <c r="I83" s="206"/>
      <c r="J83" s="204">
        <v>1</v>
      </c>
      <c r="K83" s="206"/>
      <c r="L83" s="203"/>
      <c r="M83" s="207"/>
      <c r="N83" s="202"/>
      <c r="O83" s="202"/>
      <c r="P83" s="202"/>
      <c r="Q83" s="207"/>
      <c r="R83" s="208"/>
      <c r="S83" s="202"/>
      <c r="T83" s="202"/>
      <c r="U83" s="202"/>
      <c r="V83" s="202"/>
      <c r="W83" s="202"/>
      <c r="X83" s="202"/>
      <c r="Y83" s="202"/>
    </row>
    <row r="84" spans="1:25">
      <c r="A84" s="197">
        <v>59</v>
      </c>
      <c r="B84" s="198">
        <v>16.154699999999998</v>
      </c>
      <c r="C84" s="199" t="s">
        <v>800</v>
      </c>
      <c r="D84" s="200">
        <v>1</v>
      </c>
      <c r="E84" s="201">
        <v>24.857700000000001</v>
      </c>
      <c r="F84" s="202" t="s">
        <v>801</v>
      </c>
      <c r="G84" s="205"/>
      <c r="H84" s="206" t="s">
        <v>1360</v>
      </c>
      <c r="I84" s="206"/>
      <c r="J84" s="204"/>
      <c r="K84" s="206"/>
      <c r="L84" s="203"/>
      <c r="M84" s="207">
        <v>101.965</v>
      </c>
      <c r="N84" s="202"/>
      <c r="O84" s="202"/>
      <c r="P84" s="202"/>
      <c r="Q84" s="207"/>
      <c r="R84" s="208"/>
      <c r="S84" s="202"/>
      <c r="T84" s="202"/>
      <c r="U84" s="202"/>
      <c r="V84" s="202"/>
      <c r="W84" s="202"/>
      <c r="X84" s="202"/>
      <c r="Y84" s="202"/>
    </row>
    <row r="85" spans="1:25">
      <c r="A85" s="197"/>
      <c r="B85" s="198"/>
      <c r="C85" s="199"/>
      <c r="D85" s="200"/>
      <c r="E85" s="201"/>
      <c r="F85" s="202"/>
      <c r="G85" s="205"/>
      <c r="H85" s="206"/>
      <c r="I85" s="206"/>
      <c r="J85" s="204"/>
      <c r="K85" s="206"/>
      <c r="L85" s="203"/>
      <c r="M85" s="207"/>
      <c r="N85" s="202"/>
      <c r="O85" s="202"/>
      <c r="P85" s="202"/>
      <c r="Q85" s="207"/>
      <c r="R85" s="208"/>
      <c r="S85" s="202"/>
      <c r="T85" s="202"/>
      <c r="U85" s="202"/>
      <c r="V85" s="202"/>
      <c r="W85" s="202"/>
      <c r="X85" s="202"/>
      <c r="Y85" s="202"/>
    </row>
    <row r="86" spans="1:25">
      <c r="A86" s="197">
        <v>59</v>
      </c>
      <c r="B86" s="198">
        <v>14.7234</v>
      </c>
      <c r="C86" s="199" t="s">
        <v>800</v>
      </c>
      <c r="D86" s="200">
        <v>1</v>
      </c>
      <c r="E86" s="201">
        <v>28.545400000000001</v>
      </c>
      <c r="F86" s="202" t="s">
        <v>801</v>
      </c>
      <c r="G86" s="205"/>
      <c r="H86" s="206" t="s">
        <v>1360</v>
      </c>
      <c r="I86" s="206"/>
      <c r="J86" s="204"/>
      <c r="K86" s="206"/>
      <c r="L86" s="203"/>
      <c r="M86" s="207">
        <v>97.521000000000001</v>
      </c>
      <c r="N86" s="202"/>
      <c r="O86" s="202"/>
      <c r="P86" s="202"/>
      <c r="Q86" s="207"/>
      <c r="R86" s="208"/>
      <c r="S86" s="202"/>
      <c r="T86" s="202"/>
      <c r="U86" s="202"/>
      <c r="V86" s="202"/>
      <c r="W86" s="202"/>
      <c r="X86" s="202"/>
      <c r="Y86" s="202"/>
    </row>
    <row r="87" spans="1:25">
      <c r="A87" s="197"/>
      <c r="B87" s="198"/>
      <c r="C87" s="199"/>
      <c r="D87" s="200"/>
      <c r="E87" s="201"/>
      <c r="F87" s="202"/>
      <c r="G87" s="205"/>
      <c r="H87" s="206"/>
      <c r="I87" s="206"/>
      <c r="J87" s="204"/>
      <c r="K87" s="206"/>
      <c r="L87" s="203"/>
      <c r="M87" s="207"/>
      <c r="N87" s="202"/>
      <c r="O87" s="202"/>
      <c r="P87" s="202"/>
      <c r="Q87" s="207"/>
      <c r="R87" s="208"/>
      <c r="S87" s="202"/>
      <c r="T87" s="202"/>
      <c r="U87" s="202"/>
      <c r="V87" s="202"/>
      <c r="W87" s="202"/>
      <c r="X87" s="202"/>
      <c r="Y87" s="202"/>
    </row>
    <row r="88" spans="1:25">
      <c r="A88" s="197">
        <v>59</v>
      </c>
      <c r="B88" s="198">
        <v>13.9497</v>
      </c>
      <c r="C88" s="199" t="s">
        <v>800</v>
      </c>
      <c r="D88" s="200">
        <v>1</v>
      </c>
      <c r="E88" s="201">
        <v>30.484100000000002</v>
      </c>
      <c r="F88" s="202" t="s">
        <v>801</v>
      </c>
      <c r="G88" s="205"/>
      <c r="H88" s="206" t="s">
        <v>1360</v>
      </c>
      <c r="I88" s="206"/>
      <c r="J88" s="204"/>
      <c r="K88" s="206"/>
      <c r="L88" s="203"/>
      <c r="M88" s="207">
        <v>95.16</v>
      </c>
      <c r="N88" s="202"/>
      <c r="O88" s="202"/>
      <c r="P88" s="202"/>
      <c r="Q88" s="207"/>
      <c r="R88" s="208"/>
      <c r="S88" s="202"/>
      <c r="T88" s="202"/>
      <c r="U88" s="202"/>
      <c r="V88" s="202"/>
      <c r="W88" s="202"/>
      <c r="X88" s="202"/>
      <c r="Y88" s="202"/>
    </row>
    <row r="89" spans="1:25">
      <c r="A89" s="197"/>
      <c r="B89" s="198"/>
      <c r="C89" s="199"/>
      <c r="D89" s="200"/>
      <c r="E89" s="201"/>
      <c r="F89" s="202"/>
      <c r="G89" s="205"/>
      <c r="H89" s="206"/>
      <c r="I89" s="206"/>
      <c r="J89" s="204"/>
      <c r="K89" s="206"/>
      <c r="L89" s="203"/>
      <c r="M89" s="207"/>
      <c r="N89" s="202"/>
      <c r="O89" s="202"/>
      <c r="P89" s="202"/>
      <c r="Q89" s="207"/>
      <c r="R89" s="208"/>
      <c r="S89" s="202"/>
      <c r="T89" s="202"/>
      <c r="U89" s="202"/>
      <c r="V89" s="202"/>
      <c r="W89" s="202"/>
      <c r="X89" s="202"/>
      <c r="Y89" s="202"/>
    </row>
    <row r="90" spans="1:25">
      <c r="A90" s="197">
        <v>59</v>
      </c>
      <c r="B90" s="198">
        <v>13.664099999999999</v>
      </c>
      <c r="C90" s="199" t="s">
        <v>800</v>
      </c>
      <c r="D90" s="200">
        <v>1</v>
      </c>
      <c r="E90" s="201">
        <v>31.3429</v>
      </c>
      <c r="F90" s="202" t="s">
        <v>801</v>
      </c>
      <c r="G90" s="205"/>
      <c r="H90" s="206" t="s">
        <v>1360</v>
      </c>
      <c r="I90" s="206"/>
      <c r="J90" s="204"/>
      <c r="K90" s="206" t="s">
        <v>1042</v>
      </c>
      <c r="L90" s="203"/>
      <c r="M90" s="207">
        <v>94.176000000000002</v>
      </c>
      <c r="N90" s="202"/>
      <c r="O90" s="202"/>
      <c r="P90" s="202"/>
      <c r="Q90" s="207"/>
      <c r="R90" s="208"/>
      <c r="S90" s="202"/>
      <c r="T90" s="202"/>
      <c r="U90" s="202"/>
      <c r="V90" s="202"/>
      <c r="W90" s="202"/>
      <c r="X90" s="202"/>
      <c r="Y90" s="202"/>
    </row>
    <row r="91" spans="1:25">
      <c r="A91" s="197"/>
      <c r="B91" s="198"/>
      <c r="C91" s="199"/>
      <c r="D91" s="200"/>
      <c r="E91" s="201"/>
      <c r="F91" s="202"/>
      <c r="G91" s="205"/>
      <c r="H91" s="206"/>
      <c r="I91" s="206"/>
      <c r="J91" s="204">
        <v>0.98</v>
      </c>
      <c r="K91" s="206"/>
      <c r="L91" s="203"/>
      <c r="M91" s="207"/>
      <c r="N91" s="202"/>
      <c r="O91" s="202"/>
      <c r="P91" s="202"/>
      <c r="Q91" s="207"/>
      <c r="R91" s="208"/>
      <c r="S91" s="202"/>
      <c r="T91" s="202"/>
      <c r="U91" s="202"/>
      <c r="V91" s="202"/>
      <c r="W91" s="202"/>
      <c r="X91" s="202"/>
      <c r="Y91" s="202"/>
    </row>
    <row r="92" spans="1:25">
      <c r="A92" s="197">
        <v>59</v>
      </c>
      <c r="B92" s="198">
        <v>13.069800000000001</v>
      </c>
      <c r="C92" s="199" t="s">
        <v>800</v>
      </c>
      <c r="D92" s="200">
        <v>1</v>
      </c>
      <c r="E92" s="201">
        <v>33.122599999999998</v>
      </c>
      <c r="F92" s="202" t="s">
        <v>801</v>
      </c>
      <c r="G92" s="205"/>
      <c r="H92" s="206" t="s">
        <v>1360</v>
      </c>
      <c r="I92" s="206"/>
      <c r="J92" s="204"/>
      <c r="K92" s="206"/>
      <c r="L92" s="203"/>
      <c r="M92" s="207">
        <v>92.135000000000005</v>
      </c>
      <c r="N92" s="202"/>
      <c r="O92" s="202"/>
      <c r="P92" s="202"/>
      <c r="Q92" s="207"/>
      <c r="R92" s="208"/>
      <c r="S92" s="202"/>
      <c r="T92" s="202"/>
      <c r="U92" s="202"/>
      <c r="V92" s="202"/>
      <c r="W92" s="202"/>
      <c r="X92" s="202"/>
      <c r="Y92" s="202"/>
    </row>
    <row r="93" spans="1:25">
      <c r="A93" s="197"/>
      <c r="B93" s="198"/>
      <c r="C93" s="199"/>
      <c r="D93" s="200"/>
      <c r="E93" s="201"/>
      <c r="F93" s="202"/>
      <c r="G93" s="205"/>
      <c r="H93" s="206"/>
      <c r="I93" s="206"/>
      <c r="J93" s="204"/>
      <c r="K93" s="206"/>
      <c r="L93" s="203"/>
      <c r="M93" s="207"/>
      <c r="N93" s="202"/>
      <c r="O93" s="202"/>
      <c r="P93" s="202"/>
      <c r="Q93" s="207"/>
      <c r="R93" s="208"/>
      <c r="S93" s="202"/>
      <c r="T93" s="202"/>
      <c r="U93" s="202"/>
      <c r="V93" s="202"/>
      <c r="W93" s="202"/>
      <c r="X93" s="202"/>
      <c r="Y93" s="202"/>
    </row>
    <row r="94" spans="1:25">
      <c r="A94" s="197">
        <v>59</v>
      </c>
      <c r="B94" s="198">
        <v>12.998200000000001</v>
      </c>
      <c r="C94" s="199" t="s">
        <v>800</v>
      </c>
      <c r="D94" s="200">
        <v>1</v>
      </c>
      <c r="E94" s="201">
        <v>33.393300000000004</v>
      </c>
      <c r="F94" s="202" t="s">
        <v>801</v>
      </c>
      <c r="G94" s="205"/>
      <c r="H94" s="206" t="s">
        <v>1360</v>
      </c>
      <c r="I94" s="206"/>
      <c r="J94" s="204"/>
      <c r="K94" s="206" t="s">
        <v>1060</v>
      </c>
      <c r="L94" s="203"/>
      <c r="M94" s="207">
        <v>91.841999999999999</v>
      </c>
      <c r="N94" s="202"/>
      <c r="O94" s="202"/>
      <c r="P94" s="202"/>
      <c r="Q94" s="207"/>
      <c r="R94" s="208"/>
      <c r="S94" s="202"/>
      <c r="T94" s="202"/>
      <c r="U94" s="202"/>
      <c r="V94" s="202"/>
      <c r="W94" s="202"/>
      <c r="X94" s="202"/>
      <c r="Y94" s="202"/>
    </row>
    <row r="95" spans="1:25">
      <c r="A95" s="197"/>
      <c r="B95" s="198"/>
      <c r="C95" s="199"/>
      <c r="D95" s="200"/>
      <c r="E95" s="201"/>
      <c r="F95" s="202"/>
      <c r="G95" s="205"/>
      <c r="H95" s="206"/>
      <c r="I95" s="206"/>
      <c r="J95" s="204">
        <v>0.73</v>
      </c>
      <c r="K95" s="206"/>
      <c r="L95" s="203"/>
      <c r="M95" s="207"/>
      <c r="N95" s="202"/>
      <c r="O95" s="202"/>
      <c r="P95" s="202"/>
      <c r="Q95" s="207"/>
      <c r="R95" s="208"/>
      <c r="S95" s="202"/>
      <c r="T95" s="202"/>
      <c r="U95" s="202"/>
      <c r="V95" s="202"/>
      <c r="W95" s="202"/>
      <c r="X95" s="202"/>
      <c r="Y95" s="202"/>
    </row>
    <row r="96" spans="1:25">
      <c r="A96" s="197">
        <v>59</v>
      </c>
      <c r="B96" s="198">
        <v>12.577999999999999</v>
      </c>
      <c r="C96" s="199" t="s">
        <v>800</v>
      </c>
      <c r="D96" s="200">
        <v>1</v>
      </c>
      <c r="E96" s="201">
        <v>35.003</v>
      </c>
      <c r="F96" s="202" t="s">
        <v>801</v>
      </c>
      <c r="G96" s="205"/>
      <c r="H96" s="206" t="s">
        <v>1360</v>
      </c>
      <c r="I96" s="206"/>
      <c r="J96" s="204"/>
      <c r="K96" s="206"/>
      <c r="L96" s="203"/>
      <c r="M96" s="207">
        <v>90.11</v>
      </c>
      <c r="N96" s="202"/>
      <c r="O96" s="202"/>
      <c r="P96" s="202"/>
      <c r="Q96" s="207"/>
      <c r="R96" s="208"/>
      <c r="S96" s="202"/>
      <c r="T96" s="202"/>
      <c r="U96" s="202"/>
      <c r="V96" s="202"/>
      <c r="W96" s="202"/>
      <c r="X96" s="202"/>
      <c r="Y96" s="202"/>
    </row>
    <row r="97" spans="1:25">
      <c r="A97" s="197"/>
      <c r="B97" s="198"/>
      <c r="C97" s="199"/>
      <c r="D97" s="200"/>
      <c r="E97" s="201"/>
      <c r="F97" s="202"/>
      <c r="G97" s="205"/>
      <c r="H97" s="206"/>
      <c r="I97" s="206"/>
      <c r="J97" s="204"/>
      <c r="K97" s="206"/>
      <c r="L97" s="203"/>
      <c r="M97" s="207"/>
      <c r="N97" s="202"/>
      <c r="O97" s="202"/>
      <c r="P97" s="202"/>
      <c r="Q97" s="207"/>
      <c r="R97" s="208"/>
      <c r="S97" s="202"/>
      <c r="T97" s="202"/>
      <c r="U97" s="202"/>
      <c r="V97" s="202"/>
      <c r="W97" s="202"/>
      <c r="X97" s="202"/>
      <c r="Y97" s="202"/>
    </row>
    <row r="98" spans="1:25">
      <c r="A98" s="197">
        <v>59</v>
      </c>
      <c r="B98" s="198">
        <v>12.0808</v>
      </c>
      <c r="C98" s="199" t="s">
        <v>800</v>
      </c>
      <c r="D98" s="200">
        <v>1</v>
      </c>
      <c r="E98" s="201">
        <v>36.4983</v>
      </c>
      <c r="F98" s="202" t="s">
        <v>801</v>
      </c>
      <c r="G98" s="205"/>
      <c r="H98" s="206" t="s">
        <v>1360</v>
      </c>
      <c r="I98" s="206"/>
      <c r="J98" s="204"/>
      <c r="K98" s="206"/>
      <c r="L98" s="203"/>
      <c r="M98" s="207">
        <v>88.4</v>
      </c>
      <c r="N98" s="202"/>
      <c r="O98" s="202"/>
      <c r="P98" s="202"/>
      <c r="Q98" s="207"/>
      <c r="R98" s="208"/>
      <c r="S98" s="202"/>
      <c r="T98" s="202"/>
      <c r="U98" s="202"/>
      <c r="V98" s="202"/>
      <c r="W98" s="202"/>
      <c r="X98" s="202"/>
      <c r="Y98" s="202"/>
    </row>
    <row r="99" spans="1:25">
      <c r="A99" s="197"/>
      <c r="B99" s="198"/>
      <c r="C99" s="199"/>
      <c r="D99" s="200"/>
      <c r="E99" s="201"/>
      <c r="F99" s="202"/>
      <c r="G99" s="205"/>
      <c r="H99" s="206"/>
      <c r="I99" s="206"/>
      <c r="J99" s="204"/>
      <c r="K99" s="206"/>
      <c r="L99" s="203"/>
      <c r="M99" s="207"/>
      <c r="N99" s="202"/>
      <c r="O99" s="202"/>
      <c r="P99" s="202"/>
      <c r="Q99" s="207"/>
      <c r="R99" s="208"/>
      <c r="S99" s="202"/>
      <c r="T99" s="202"/>
      <c r="U99" s="202"/>
      <c r="V99" s="202"/>
      <c r="W99" s="202"/>
      <c r="X99" s="202"/>
      <c r="Y99" s="202"/>
    </row>
    <row r="100" spans="1:25">
      <c r="A100" s="197">
        <v>59</v>
      </c>
      <c r="B100" s="198">
        <v>11.1111</v>
      </c>
      <c r="C100" s="199" t="s">
        <v>800</v>
      </c>
      <c r="D100" s="200">
        <v>1</v>
      </c>
      <c r="E100" s="201">
        <v>39.013500000000001</v>
      </c>
      <c r="F100" s="202" t="s">
        <v>801</v>
      </c>
      <c r="G100" s="205"/>
      <c r="H100" s="206" t="s">
        <v>1360</v>
      </c>
      <c r="I100" s="206"/>
      <c r="J100" s="204"/>
      <c r="K100" s="206"/>
      <c r="L100" s="203"/>
      <c r="M100" s="207">
        <v>85.382000000000005</v>
      </c>
      <c r="N100" s="202"/>
      <c r="O100" s="202"/>
      <c r="P100" s="202"/>
      <c r="Q100" s="207"/>
      <c r="R100" s="208"/>
      <c r="S100" s="202"/>
      <c r="T100" s="202"/>
      <c r="U100" s="202"/>
      <c r="V100" s="202"/>
      <c r="W100" s="202"/>
      <c r="X100" s="202"/>
      <c r="Y100" s="202"/>
    </row>
    <row r="101" spans="1:25">
      <c r="A101" s="197"/>
      <c r="B101" s="198"/>
      <c r="C101" s="199"/>
      <c r="D101" s="200"/>
      <c r="E101" s="201"/>
      <c r="F101" s="202"/>
      <c r="G101" s="205"/>
      <c r="H101" s="206"/>
      <c r="I101" s="206"/>
      <c r="J101" s="204"/>
      <c r="K101" s="206"/>
      <c r="L101" s="203"/>
      <c r="M101" s="207"/>
      <c r="N101" s="202"/>
      <c r="O101" s="202"/>
      <c r="P101" s="202"/>
      <c r="Q101" s="207"/>
      <c r="R101" s="208"/>
      <c r="S101" s="202"/>
      <c r="T101" s="202"/>
      <c r="U101" s="202"/>
      <c r="V101" s="202"/>
      <c r="W101" s="202"/>
      <c r="X101" s="202"/>
      <c r="Y101" s="202"/>
    </row>
    <row r="102" spans="1:25">
      <c r="A102" s="197">
        <v>59</v>
      </c>
      <c r="B102" s="198">
        <v>9.8091000000000008</v>
      </c>
      <c r="C102" s="199" t="s">
        <v>800</v>
      </c>
      <c r="D102" s="200">
        <v>1</v>
      </c>
      <c r="E102" s="201">
        <v>42.992199999999997</v>
      </c>
      <c r="F102" s="202" t="s">
        <v>801</v>
      </c>
      <c r="G102" s="205"/>
      <c r="H102" s="206" t="s">
        <v>1360</v>
      </c>
      <c r="I102" s="206"/>
      <c r="J102" s="204"/>
      <c r="K102" s="206"/>
      <c r="L102" s="203"/>
      <c r="M102" s="207">
        <v>80.852000000000004</v>
      </c>
      <c r="N102" s="202"/>
      <c r="O102" s="202"/>
      <c r="P102" s="202"/>
      <c r="Q102" s="207"/>
      <c r="R102" s="208"/>
      <c r="S102" s="202"/>
      <c r="T102" s="202"/>
      <c r="U102" s="202"/>
      <c r="V102" s="202"/>
      <c r="W102" s="202"/>
      <c r="X102" s="202"/>
      <c r="Y102" s="202"/>
    </row>
    <row r="103" spans="1:25">
      <c r="A103" s="197"/>
      <c r="B103" s="198"/>
      <c r="C103" s="199"/>
      <c r="D103" s="200"/>
      <c r="E103" s="201"/>
      <c r="F103" s="202"/>
      <c r="G103" s="205"/>
      <c r="H103" s="206"/>
      <c r="I103" s="206"/>
      <c r="J103" s="204"/>
      <c r="K103" s="206"/>
      <c r="L103" s="203"/>
      <c r="M103" s="207"/>
      <c r="N103" s="202"/>
      <c r="O103" s="202"/>
      <c r="P103" s="202"/>
      <c r="Q103" s="207"/>
      <c r="R103" s="208"/>
      <c r="S103" s="202"/>
      <c r="T103" s="202"/>
      <c r="U103" s="202"/>
      <c r="V103" s="202"/>
      <c r="W103" s="202"/>
      <c r="X103" s="202"/>
      <c r="Y103" s="202"/>
    </row>
    <row r="104" spans="1:25">
      <c r="A104" s="197">
        <v>59</v>
      </c>
      <c r="B104" s="198">
        <v>8.3219999999999992</v>
      </c>
      <c r="C104" s="199" t="s">
        <v>800</v>
      </c>
      <c r="D104" s="200">
        <v>1</v>
      </c>
      <c r="E104" s="201">
        <v>46.938299999999998</v>
      </c>
      <c r="F104" s="202" t="s">
        <v>801</v>
      </c>
      <c r="G104" s="205"/>
      <c r="H104" s="206" t="s">
        <v>1360</v>
      </c>
      <c r="I104" s="206"/>
      <c r="J104" s="204"/>
      <c r="K104" s="206"/>
      <c r="L104" s="203"/>
      <c r="M104" s="207">
        <v>76.150000000000006</v>
      </c>
      <c r="N104" s="202"/>
      <c r="O104" s="202"/>
      <c r="P104" s="202"/>
      <c r="Q104" s="207"/>
      <c r="R104" s="208"/>
      <c r="S104" s="202"/>
      <c r="T104" s="202"/>
      <c r="U104" s="202"/>
      <c r="V104" s="202"/>
      <c r="W104" s="202"/>
      <c r="X104" s="202"/>
      <c r="Y104" s="202"/>
    </row>
    <row r="105" spans="1:25">
      <c r="A105" s="197"/>
      <c r="B105" s="198"/>
      <c r="C105" s="199"/>
      <c r="D105" s="200"/>
      <c r="E105" s="201"/>
      <c r="F105" s="202"/>
      <c r="G105" s="205"/>
      <c r="H105" s="206"/>
      <c r="I105" s="206"/>
      <c r="J105" s="204"/>
      <c r="K105" s="206"/>
      <c r="L105" s="203"/>
      <c r="M105" s="207"/>
      <c r="N105" s="202"/>
      <c r="O105" s="202"/>
      <c r="P105" s="202"/>
      <c r="Q105" s="207"/>
      <c r="R105" s="208"/>
      <c r="S105" s="202"/>
      <c r="T105" s="202"/>
      <c r="U105" s="202"/>
      <c r="V105" s="202"/>
      <c r="W105" s="202"/>
      <c r="X105" s="202"/>
      <c r="Y105" s="202"/>
    </row>
    <row r="106" spans="1:25">
      <c r="A106" s="197">
        <v>59</v>
      </c>
      <c r="B106" s="198">
        <v>4.9698000000000002</v>
      </c>
      <c r="C106" s="199" t="s">
        <v>800</v>
      </c>
      <c r="D106" s="200">
        <v>1</v>
      </c>
      <c r="E106" s="201">
        <v>56.897599999999997</v>
      </c>
      <c r="F106" s="202" t="s">
        <v>801</v>
      </c>
      <c r="G106" s="205"/>
      <c r="H106" s="206" t="s">
        <v>1360</v>
      </c>
      <c r="I106" s="206"/>
      <c r="J106" s="204"/>
      <c r="K106" s="206"/>
      <c r="L106" s="203"/>
      <c r="M106" s="207">
        <v>64.700999999999993</v>
      </c>
      <c r="N106" s="202"/>
      <c r="O106" s="202"/>
      <c r="P106" s="202"/>
      <c r="Q106" s="207"/>
      <c r="R106" s="208"/>
      <c r="S106" s="202"/>
      <c r="T106" s="202"/>
      <c r="U106" s="202"/>
      <c r="V106" s="202"/>
      <c r="W106" s="202"/>
      <c r="X106" s="202"/>
      <c r="Y106" s="202"/>
    </row>
    <row r="107" spans="1:25">
      <c r="A107" s="197"/>
      <c r="B107" s="198"/>
      <c r="C107" s="199"/>
      <c r="D107" s="200"/>
      <c r="E107" s="201"/>
      <c r="F107" s="202"/>
      <c r="G107" s="205"/>
      <c r="H107" s="206"/>
      <c r="I107" s="206"/>
      <c r="J107" s="204"/>
      <c r="K107" s="206"/>
      <c r="L107" s="203"/>
      <c r="M107" s="207"/>
      <c r="N107" s="202"/>
      <c r="O107" s="202"/>
      <c r="P107" s="202"/>
      <c r="Q107" s="207"/>
      <c r="R107" s="208"/>
      <c r="S107" s="202"/>
      <c r="T107" s="202"/>
      <c r="U107" s="202"/>
      <c r="V107" s="202"/>
      <c r="W107" s="202"/>
      <c r="X107" s="202"/>
      <c r="Y107" s="202"/>
    </row>
    <row r="108" spans="1:25">
      <c r="A108" s="197">
        <v>59</v>
      </c>
      <c r="B108" s="198">
        <v>4.2655000000000003</v>
      </c>
      <c r="C108" s="199" t="s">
        <v>800</v>
      </c>
      <c r="D108" s="200">
        <v>1</v>
      </c>
      <c r="E108" s="201">
        <v>58.408099999999997</v>
      </c>
      <c r="F108" s="202" t="s">
        <v>801</v>
      </c>
      <c r="G108" s="205"/>
      <c r="H108" s="206" t="s">
        <v>1360</v>
      </c>
      <c r="I108" s="206"/>
      <c r="J108" s="204"/>
      <c r="K108" s="206"/>
      <c r="L108" s="203"/>
      <c r="M108" s="207">
        <v>62.738999999999997</v>
      </c>
      <c r="N108" s="202"/>
      <c r="O108" s="202"/>
      <c r="P108" s="202"/>
      <c r="Q108" s="207"/>
      <c r="R108" s="208"/>
      <c r="S108" s="202"/>
      <c r="T108" s="202"/>
      <c r="U108" s="202"/>
      <c r="V108" s="202"/>
      <c r="W108" s="202"/>
      <c r="X108" s="202"/>
      <c r="Y108" s="202"/>
    </row>
    <row r="109" spans="1:25">
      <c r="A109" s="197"/>
      <c r="B109" s="198"/>
      <c r="C109" s="199"/>
      <c r="D109" s="200"/>
      <c r="E109" s="201"/>
      <c r="F109" s="202"/>
      <c r="G109" s="205"/>
      <c r="H109" s="206"/>
      <c r="I109" s="206"/>
      <c r="J109" s="204"/>
      <c r="K109" s="206"/>
      <c r="L109" s="203"/>
      <c r="M109" s="207"/>
      <c r="N109" s="202"/>
      <c r="O109" s="202"/>
      <c r="P109" s="202"/>
      <c r="Q109" s="207"/>
      <c r="R109" s="208"/>
      <c r="S109" s="202"/>
      <c r="T109" s="202"/>
      <c r="U109" s="202"/>
      <c r="V109" s="202"/>
      <c r="W109" s="202"/>
      <c r="X109" s="202"/>
      <c r="Y109" s="202"/>
    </row>
    <row r="110" spans="1:25">
      <c r="A110" s="197">
        <v>59</v>
      </c>
      <c r="B110" s="198">
        <v>1.9815</v>
      </c>
      <c r="C110" s="199" t="s">
        <v>800</v>
      </c>
      <c r="D110" s="200">
        <v>2</v>
      </c>
      <c r="E110" s="201">
        <v>4.9207999999999998</v>
      </c>
      <c r="F110" s="202" t="s">
        <v>801</v>
      </c>
      <c r="G110" s="205"/>
      <c r="H110" s="206" t="s">
        <v>1360</v>
      </c>
      <c r="I110" s="206"/>
      <c r="J110" s="204"/>
      <c r="K110" s="206"/>
      <c r="L110" s="203"/>
      <c r="M110" s="207">
        <v>55.148000000000003</v>
      </c>
      <c r="N110" s="202"/>
      <c r="O110" s="202"/>
      <c r="P110" s="202"/>
      <c r="Q110" s="207"/>
      <c r="R110" s="208"/>
      <c r="S110" s="202"/>
      <c r="T110" s="202"/>
      <c r="U110" s="202"/>
      <c r="V110" s="202"/>
      <c r="W110" s="202"/>
      <c r="X110" s="202"/>
      <c r="Y110" s="202"/>
    </row>
    <row r="111" spans="1:25">
      <c r="A111" s="197"/>
      <c r="B111" s="198"/>
      <c r="C111" s="199"/>
      <c r="D111" s="200"/>
      <c r="E111" s="201"/>
      <c r="F111" s="202"/>
      <c r="G111" s="205"/>
      <c r="H111" s="206"/>
      <c r="I111" s="206"/>
      <c r="J111" s="204"/>
      <c r="K111" s="206"/>
      <c r="L111" s="203"/>
      <c r="M111" s="207"/>
      <c r="N111" s="202"/>
      <c r="O111" s="202"/>
      <c r="P111" s="202"/>
      <c r="Q111" s="207"/>
      <c r="R111" s="208"/>
      <c r="S111" s="202"/>
      <c r="T111" s="202"/>
      <c r="U111" s="202"/>
      <c r="V111" s="202"/>
      <c r="W111" s="202"/>
      <c r="X111" s="202"/>
      <c r="Y111" s="202"/>
    </row>
    <row r="112" spans="1:25">
      <c r="A112" s="197">
        <v>59</v>
      </c>
      <c r="B112" s="198">
        <v>1.8357000000000001</v>
      </c>
      <c r="C112" s="199" t="s">
        <v>800</v>
      </c>
      <c r="D112" s="200">
        <v>2</v>
      </c>
      <c r="E112" s="201">
        <v>5.3114999999999997</v>
      </c>
      <c r="F112" s="202" t="s">
        <v>801</v>
      </c>
      <c r="G112" s="205"/>
      <c r="H112" s="206" t="s">
        <v>1360</v>
      </c>
      <c r="I112" s="206"/>
      <c r="J112" s="204"/>
      <c r="K112" s="206"/>
      <c r="L112" s="203"/>
      <c r="M112" s="207">
        <v>54.683</v>
      </c>
      <c r="N112" s="202"/>
      <c r="O112" s="202"/>
      <c r="P112" s="202"/>
      <c r="Q112" s="207"/>
      <c r="R112" s="208"/>
      <c r="S112" s="202"/>
      <c r="T112" s="202"/>
      <c r="U112" s="202"/>
      <c r="V112" s="202"/>
      <c r="W112" s="202"/>
      <c r="X112" s="202"/>
      <c r="Y112" s="202"/>
    </row>
    <row r="113" spans="1:25">
      <c r="A113" s="197"/>
      <c r="B113" s="198"/>
      <c r="C113" s="199"/>
      <c r="D113" s="200"/>
      <c r="E113" s="201"/>
      <c r="F113" s="202"/>
      <c r="G113" s="205"/>
      <c r="H113" s="206"/>
      <c r="I113" s="206"/>
      <c r="J113" s="204"/>
      <c r="K113" s="206"/>
      <c r="L113" s="203"/>
      <c r="M113" s="207"/>
      <c r="N113" s="202"/>
      <c r="O113" s="202"/>
      <c r="P113" s="202"/>
      <c r="Q113" s="207"/>
      <c r="R113" s="208"/>
      <c r="S113" s="202"/>
      <c r="T113" s="202"/>
      <c r="U113" s="202"/>
      <c r="V113" s="202"/>
      <c r="W113" s="202"/>
      <c r="X113" s="202"/>
      <c r="Y113" s="202"/>
    </row>
    <row r="114" spans="1:25">
      <c r="A114" s="197">
        <v>59</v>
      </c>
      <c r="B114" s="198">
        <v>1.7591000000000001</v>
      </c>
      <c r="C114" s="199" t="s">
        <v>800</v>
      </c>
      <c r="D114" s="200">
        <v>2</v>
      </c>
      <c r="E114" s="201">
        <v>5.5167999999999999</v>
      </c>
      <c r="F114" s="202" t="s">
        <v>801</v>
      </c>
      <c r="G114" s="205"/>
      <c r="H114" s="206" t="s">
        <v>1360</v>
      </c>
      <c r="I114" s="206"/>
      <c r="J114" s="204"/>
      <c r="K114" s="206"/>
      <c r="L114" s="203"/>
      <c r="M114" s="207">
        <v>54.439</v>
      </c>
      <c r="N114" s="202"/>
      <c r="O114" s="202"/>
      <c r="P114" s="202"/>
      <c r="Q114" s="207"/>
      <c r="R114" s="208"/>
      <c r="S114" s="202"/>
      <c r="T114" s="202"/>
      <c r="U114" s="202"/>
      <c r="V114" s="202"/>
      <c r="W114" s="202"/>
      <c r="X114" s="202"/>
      <c r="Y114" s="202"/>
    </row>
    <row r="115" spans="1:25">
      <c r="A115" s="197"/>
      <c r="B115" s="198"/>
      <c r="C115" s="199"/>
      <c r="D115" s="200"/>
      <c r="E115" s="201"/>
      <c r="F115" s="202"/>
      <c r="G115" s="205"/>
      <c r="H115" s="206"/>
      <c r="I115" s="206"/>
      <c r="J115" s="204"/>
      <c r="K115" s="206"/>
      <c r="L115" s="203"/>
      <c r="M115" s="207"/>
      <c r="N115" s="202"/>
      <c r="O115" s="202"/>
      <c r="P115" s="202"/>
      <c r="Q115" s="207"/>
      <c r="R115" s="208"/>
      <c r="S115" s="202"/>
      <c r="T115" s="202"/>
      <c r="U115" s="202"/>
      <c r="V115" s="202"/>
      <c r="W115" s="202"/>
      <c r="X115" s="202"/>
      <c r="Y115" s="202"/>
    </row>
    <row r="116" spans="1:25">
      <c r="A116" s="197">
        <v>59</v>
      </c>
      <c r="B116" s="198">
        <v>1.0492999999999999</v>
      </c>
      <c r="C116" s="199" t="s">
        <v>800</v>
      </c>
      <c r="D116" s="200">
        <v>2</v>
      </c>
      <c r="E116" s="201">
        <v>7.4166999999999996</v>
      </c>
      <c r="F116" s="202" t="s">
        <v>801</v>
      </c>
      <c r="G116" s="205"/>
      <c r="H116" s="206" t="s">
        <v>1360</v>
      </c>
      <c r="I116" s="206"/>
      <c r="J116" s="204"/>
      <c r="K116" s="206"/>
      <c r="L116" s="203"/>
      <c r="M116" s="207">
        <v>52.176000000000002</v>
      </c>
      <c r="N116" s="202"/>
      <c r="O116" s="202"/>
      <c r="P116" s="202"/>
      <c r="Q116" s="207"/>
      <c r="R116" s="208"/>
      <c r="S116" s="202"/>
      <c r="T116" s="202"/>
      <c r="U116" s="202"/>
      <c r="V116" s="202"/>
      <c r="W116" s="202"/>
      <c r="X116" s="202"/>
      <c r="Y116" s="202"/>
    </row>
    <row r="117" spans="1:25">
      <c r="A117" s="197"/>
      <c r="B117" s="198"/>
      <c r="C117" s="199"/>
      <c r="D117" s="200"/>
      <c r="E117" s="201"/>
      <c r="F117" s="202"/>
      <c r="G117" s="205"/>
      <c r="H117" s="206"/>
      <c r="I117" s="206"/>
      <c r="J117" s="204"/>
      <c r="K117" s="206"/>
      <c r="L117" s="203"/>
      <c r="M117" s="207"/>
      <c r="N117" s="202"/>
      <c r="O117" s="202"/>
      <c r="P117" s="202"/>
      <c r="Q117" s="207"/>
      <c r="R117" s="208"/>
      <c r="S117" s="202"/>
      <c r="T117" s="202"/>
      <c r="U117" s="202"/>
      <c r="V117" s="202"/>
      <c r="W117" s="202"/>
      <c r="X117" s="202"/>
      <c r="Y117" s="202"/>
    </row>
    <row r="118" spans="1:25">
      <c r="A118" s="197">
        <v>58</v>
      </c>
      <c r="B118" s="198">
        <v>59.805799999999998</v>
      </c>
      <c r="C118" s="199" t="s">
        <v>800</v>
      </c>
      <c r="D118" s="200">
        <v>2</v>
      </c>
      <c r="E118" s="201">
        <v>10.5678</v>
      </c>
      <c r="F118" s="202" t="s">
        <v>801</v>
      </c>
      <c r="G118" s="205"/>
      <c r="H118" s="206" t="s">
        <v>1360</v>
      </c>
      <c r="I118" s="206"/>
      <c r="J118" s="204"/>
      <c r="K118" s="206"/>
      <c r="L118" s="203"/>
      <c r="M118" s="207">
        <v>48.348999999999997</v>
      </c>
      <c r="N118" s="202"/>
      <c r="O118" s="202"/>
      <c r="P118" s="202"/>
      <c r="Q118" s="207"/>
      <c r="R118" s="208"/>
      <c r="S118" s="202"/>
      <c r="T118" s="202"/>
      <c r="U118" s="202"/>
      <c r="V118" s="202"/>
      <c r="W118" s="202"/>
      <c r="X118" s="202"/>
      <c r="Y118" s="202"/>
    </row>
    <row r="119" spans="1:25">
      <c r="A119" s="197"/>
      <c r="B119" s="198"/>
      <c r="C119" s="199"/>
      <c r="D119" s="200"/>
      <c r="E119" s="201"/>
      <c r="F119" s="202"/>
      <c r="G119" s="205"/>
      <c r="H119" s="206"/>
      <c r="I119" s="206"/>
      <c r="J119" s="204"/>
      <c r="K119" s="206"/>
      <c r="L119" s="203"/>
      <c r="M119" s="207"/>
      <c r="N119" s="202"/>
      <c r="O119" s="202"/>
      <c r="P119" s="202"/>
      <c r="Q119" s="207"/>
      <c r="R119" s="208"/>
      <c r="S119" s="202"/>
      <c r="T119" s="202"/>
      <c r="U119" s="202"/>
      <c r="V119" s="202"/>
      <c r="W119" s="202"/>
      <c r="X119" s="202"/>
      <c r="Y119" s="202"/>
    </row>
    <row r="120" spans="1:25">
      <c r="A120" s="197">
        <v>58</v>
      </c>
      <c r="B120" s="198">
        <v>55.860799999999998</v>
      </c>
      <c r="C120" s="199" t="s">
        <v>800</v>
      </c>
      <c r="D120" s="200">
        <v>2</v>
      </c>
      <c r="E120" s="201">
        <v>21.5426</v>
      </c>
      <c r="F120" s="202" t="s">
        <v>801</v>
      </c>
      <c r="G120" s="205"/>
      <c r="H120" s="206" t="s">
        <v>1360</v>
      </c>
      <c r="I120" s="206"/>
      <c r="J120" s="204"/>
      <c r="K120" s="206"/>
      <c r="L120" s="203"/>
      <c r="M120" s="207">
        <v>35.433</v>
      </c>
      <c r="N120" s="202"/>
      <c r="O120" s="202"/>
      <c r="P120" s="202"/>
      <c r="Q120" s="207"/>
      <c r="R120" s="208"/>
      <c r="S120" s="202"/>
      <c r="T120" s="202"/>
      <c r="U120" s="202"/>
      <c r="V120" s="202"/>
      <c r="W120" s="202"/>
      <c r="X120" s="202"/>
      <c r="Y120" s="202"/>
    </row>
    <row r="121" spans="1:25">
      <c r="A121" s="197"/>
      <c r="B121" s="198"/>
      <c r="C121" s="199"/>
      <c r="D121" s="200"/>
      <c r="E121" s="201"/>
      <c r="F121" s="202"/>
      <c r="G121" s="205"/>
      <c r="H121" s="206"/>
      <c r="I121" s="206"/>
      <c r="J121" s="204"/>
      <c r="K121" s="206"/>
      <c r="L121" s="203"/>
      <c r="M121" s="207"/>
      <c r="N121" s="202"/>
      <c r="O121" s="202"/>
      <c r="P121" s="202"/>
      <c r="Q121" s="207"/>
      <c r="R121" s="208"/>
      <c r="S121" s="202"/>
      <c r="T121" s="202"/>
      <c r="U121" s="202"/>
      <c r="V121" s="202"/>
      <c r="W121" s="202"/>
      <c r="X121" s="202"/>
      <c r="Y121" s="202"/>
    </row>
    <row r="122" spans="1:25">
      <c r="A122" s="197">
        <v>58</v>
      </c>
      <c r="B122" s="198">
        <v>55.1175</v>
      </c>
      <c r="C122" s="199" t="s">
        <v>800</v>
      </c>
      <c r="D122" s="200">
        <v>2</v>
      </c>
      <c r="E122" s="201">
        <v>24.459499999999998</v>
      </c>
      <c r="F122" s="202" t="s">
        <v>801</v>
      </c>
      <c r="G122" s="205"/>
      <c r="H122" s="206" t="s">
        <v>1360</v>
      </c>
      <c r="I122" s="206"/>
      <c r="J122" s="204"/>
      <c r="K122" s="206"/>
      <c r="L122" s="203"/>
      <c r="M122" s="207">
        <v>32.287999999999997</v>
      </c>
      <c r="N122" s="202"/>
      <c r="O122" s="202"/>
      <c r="P122" s="202"/>
      <c r="Q122" s="207"/>
      <c r="R122" s="208"/>
      <c r="S122" s="202"/>
      <c r="T122" s="202"/>
      <c r="U122" s="202"/>
      <c r="V122" s="202"/>
      <c r="W122" s="202"/>
      <c r="X122" s="202"/>
      <c r="Y122" s="202"/>
    </row>
    <row r="123" spans="1:25">
      <c r="A123" s="197"/>
      <c r="B123" s="198"/>
      <c r="C123" s="199"/>
      <c r="D123" s="200"/>
      <c r="E123" s="201"/>
      <c r="F123" s="202"/>
      <c r="G123" s="205"/>
      <c r="H123" s="206"/>
      <c r="I123" s="206"/>
      <c r="J123" s="204"/>
      <c r="K123" s="206"/>
      <c r="L123" s="203"/>
      <c r="M123" s="207"/>
      <c r="N123" s="202"/>
      <c r="O123" s="202"/>
      <c r="P123" s="202"/>
      <c r="Q123" s="207"/>
      <c r="R123" s="208"/>
      <c r="S123" s="202"/>
      <c r="T123" s="202"/>
      <c r="U123" s="202"/>
      <c r="V123" s="202"/>
      <c r="W123" s="202"/>
      <c r="X123" s="202"/>
      <c r="Y123" s="202"/>
    </row>
    <row r="124" spans="1:25">
      <c r="A124" s="197">
        <v>58</v>
      </c>
      <c r="B124" s="198">
        <v>54.2303</v>
      </c>
      <c r="C124" s="199" t="s">
        <v>800</v>
      </c>
      <c r="D124" s="200">
        <v>2</v>
      </c>
      <c r="E124" s="201">
        <v>26.889600000000002</v>
      </c>
      <c r="F124" s="202" t="s">
        <v>801</v>
      </c>
      <c r="G124" s="205"/>
      <c r="H124" s="206" t="s">
        <v>1360</v>
      </c>
      <c r="I124" s="206"/>
      <c r="J124" s="204"/>
      <c r="K124" s="206"/>
      <c r="L124" s="203"/>
      <c r="M124" s="207">
        <v>29.41</v>
      </c>
      <c r="N124" s="202"/>
      <c r="O124" s="202"/>
      <c r="P124" s="202"/>
      <c r="Q124" s="207"/>
      <c r="R124" s="208"/>
      <c r="S124" s="202"/>
      <c r="T124" s="202"/>
      <c r="U124" s="202"/>
      <c r="V124" s="202"/>
      <c r="W124" s="202"/>
      <c r="X124" s="202"/>
      <c r="Y124" s="202"/>
    </row>
    <row r="125" spans="1:25">
      <c r="A125" s="197"/>
      <c r="B125" s="198"/>
      <c r="C125" s="199"/>
      <c r="D125" s="200"/>
      <c r="E125" s="201"/>
      <c r="F125" s="202"/>
      <c r="G125" s="205"/>
      <c r="H125" s="206"/>
      <c r="I125" s="206"/>
      <c r="J125" s="204"/>
      <c r="K125" s="206"/>
      <c r="L125" s="203"/>
      <c r="M125" s="207"/>
      <c r="N125" s="202"/>
      <c r="O125" s="202"/>
      <c r="P125" s="202"/>
      <c r="Q125" s="207"/>
      <c r="R125" s="208"/>
      <c r="S125" s="202"/>
      <c r="T125" s="202"/>
      <c r="U125" s="202"/>
      <c r="V125" s="202"/>
      <c r="W125" s="202"/>
      <c r="X125" s="202"/>
      <c r="Y125" s="202"/>
    </row>
    <row r="126" spans="1:25">
      <c r="A126" s="197">
        <v>58</v>
      </c>
      <c r="B126" s="198">
        <v>53.775399999999998</v>
      </c>
      <c r="C126" s="199" t="s">
        <v>800</v>
      </c>
      <c r="D126" s="200">
        <v>2</v>
      </c>
      <c r="E126" s="201">
        <v>27.9313</v>
      </c>
      <c r="F126" s="202" t="s">
        <v>801</v>
      </c>
      <c r="G126" s="205"/>
      <c r="H126" s="206" t="s">
        <v>1360</v>
      </c>
      <c r="I126" s="206"/>
      <c r="J126" s="204"/>
      <c r="K126" s="206"/>
      <c r="L126" s="203"/>
      <c r="M126" s="207">
        <v>28.091000000000001</v>
      </c>
      <c r="N126" s="202"/>
      <c r="O126" s="202"/>
      <c r="P126" s="202"/>
      <c r="Q126" s="207"/>
      <c r="R126" s="208"/>
      <c r="S126" s="202"/>
      <c r="T126" s="202"/>
      <c r="U126" s="202"/>
      <c r="V126" s="202"/>
      <c r="W126" s="202"/>
      <c r="X126" s="202"/>
      <c r="Y126" s="202"/>
    </row>
    <row r="127" spans="1:25">
      <c r="A127" s="197"/>
      <c r="B127" s="198"/>
      <c r="C127" s="199"/>
      <c r="D127" s="200"/>
      <c r="E127" s="201"/>
      <c r="F127" s="202"/>
      <c r="G127" s="205"/>
      <c r="H127" s="206"/>
      <c r="I127" s="206"/>
      <c r="J127" s="204"/>
      <c r="K127" s="206"/>
      <c r="L127" s="203"/>
      <c r="M127" s="207"/>
      <c r="N127" s="202"/>
      <c r="O127" s="202"/>
      <c r="P127" s="202"/>
      <c r="Q127" s="207"/>
      <c r="R127" s="208"/>
      <c r="S127" s="202"/>
      <c r="T127" s="202"/>
      <c r="U127" s="202"/>
      <c r="V127" s="202"/>
      <c r="W127" s="202"/>
      <c r="X127" s="202"/>
      <c r="Y127" s="202"/>
    </row>
    <row r="128" spans="1:25">
      <c r="A128" s="197">
        <v>58</v>
      </c>
      <c r="B128" s="198">
        <v>53.616500000000002</v>
      </c>
      <c r="C128" s="199" t="s">
        <v>800</v>
      </c>
      <c r="D128" s="200">
        <v>2</v>
      </c>
      <c r="E128" s="201">
        <v>28.764800000000001</v>
      </c>
      <c r="F128" s="202" t="s">
        <v>801</v>
      </c>
      <c r="G128" s="205"/>
      <c r="H128" s="206" t="s">
        <v>1360</v>
      </c>
      <c r="I128" s="206"/>
      <c r="J128" s="204"/>
      <c r="K128" s="206"/>
      <c r="L128" s="203"/>
      <c r="M128" s="207">
        <v>27.231999999999999</v>
      </c>
      <c r="N128" s="202"/>
      <c r="O128" s="202"/>
      <c r="P128" s="202"/>
      <c r="Q128" s="207"/>
      <c r="R128" s="208"/>
      <c r="S128" s="202"/>
      <c r="T128" s="202"/>
      <c r="U128" s="202"/>
      <c r="V128" s="202"/>
      <c r="W128" s="202"/>
      <c r="X128" s="202"/>
      <c r="Y128" s="202"/>
    </row>
    <row r="129" spans="1:25">
      <c r="A129" s="197"/>
      <c r="B129" s="198"/>
      <c r="C129" s="199"/>
      <c r="D129" s="200"/>
      <c r="E129" s="201"/>
      <c r="F129" s="202"/>
      <c r="G129" s="205"/>
      <c r="H129" s="206"/>
      <c r="I129" s="206"/>
      <c r="J129" s="204"/>
      <c r="K129" s="206"/>
      <c r="L129" s="203"/>
      <c r="M129" s="207"/>
      <c r="N129" s="202"/>
      <c r="O129" s="202"/>
      <c r="P129" s="202"/>
      <c r="Q129" s="207"/>
      <c r="R129" s="208"/>
      <c r="S129" s="202"/>
      <c r="T129" s="202"/>
      <c r="U129" s="202"/>
      <c r="V129" s="202"/>
      <c r="W129" s="202"/>
      <c r="X129" s="202"/>
      <c r="Y129" s="202"/>
    </row>
    <row r="130" spans="1:25">
      <c r="A130" s="197">
        <v>58</v>
      </c>
      <c r="B130" s="198">
        <v>53.352899999999998</v>
      </c>
      <c r="C130" s="199" t="s">
        <v>800</v>
      </c>
      <c r="D130" s="200">
        <v>2</v>
      </c>
      <c r="E130" s="201">
        <v>28.893799999999999</v>
      </c>
      <c r="F130" s="202" t="s">
        <v>801</v>
      </c>
      <c r="G130" s="205"/>
      <c r="H130" s="206" t="s">
        <v>1360</v>
      </c>
      <c r="I130" s="206"/>
      <c r="J130" s="204"/>
      <c r="K130" s="206"/>
      <c r="L130" s="203"/>
      <c r="M130" s="207">
        <v>26.722999999999999</v>
      </c>
      <c r="N130" s="202"/>
      <c r="O130" s="202"/>
      <c r="P130" s="202"/>
      <c r="Q130" s="207"/>
      <c r="R130" s="208"/>
      <c r="S130" s="202"/>
      <c r="T130" s="202"/>
      <c r="U130" s="202"/>
      <c r="V130" s="202"/>
      <c r="W130" s="202"/>
      <c r="X130" s="202"/>
      <c r="Y130" s="202"/>
    </row>
    <row r="131" spans="1:25">
      <c r="A131" s="197"/>
      <c r="B131" s="198"/>
      <c r="C131" s="199"/>
      <c r="D131" s="200"/>
      <c r="E131" s="201"/>
      <c r="F131" s="202"/>
      <c r="G131" s="205"/>
      <c r="H131" s="206"/>
      <c r="I131" s="206"/>
      <c r="J131" s="204"/>
      <c r="K131" s="206"/>
      <c r="L131" s="203"/>
      <c r="M131" s="207"/>
      <c r="N131" s="202"/>
      <c r="O131" s="202"/>
      <c r="P131" s="202"/>
      <c r="Q131" s="207"/>
      <c r="R131" s="208"/>
      <c r="S131" s="202"/>
      <c r="T131" s="202"/>
      <c r="U131" s="202"/>
      <c r="V131" s="202"/>
      <c r="W131" s="202"/>
      <c r="X131" s="202"/>
      <c r="Y131" s="202"/>
    </row>
    <row r="132" spans="1:25">
      <c r="A132" s="197">
        <v>58</v>
      </c>
      <c r="B132" s="198">
        <v>52.411900000000003</v>
      </c>
      <c r="C132" s="199" t="s">
        <v>800</v>
      </c>
      <c r="D132" s="200">
        <v>2</v>
      </c>
      <c r="E132" s="201">
        <v>31.033200000000001</v>
      </c>
      <c r="F132" s="202" t="s">
        <v>801</v>
      </c>
      <c r="G132" s="205"/>
      <c r="H132" s="206" t="s">
        <v>1360</v>
      </c>
      <c r="I132" s="206"/>
      <c r="J132" s="204"/>
      <c r="K132" s="206"/>
      <c r="L132" s="203"/>
      <c r="M132" s="207">
        <v>24.004999999999999</v>
      </c>
      <c r="N132" s="202"/>
      <c r="O132" s="202"/>
      <c r="P132" s="202"/>
      <c r="Q132" s="207"/>
      <c r="R132" s="208"/>
      <c r="S132" s="202"/>
      <c r="T132" s="202"/>
      <c r="U132" s="202"/>
      <c r="V132" s="202"/>
      <c r="W132" s="202"/>
      <c r="X132" s="202"/>
      <c r="Y132" s="202"/>
    </row>
    <row r="133" spans="1:25">
      <c r="A133" s="197"/>
      <c r="B133" s="198"/>
      <c r="C133" s="199"/>
      <c r="D133" s="200"/>
      <c r="E133" s="201"/>
      <c r="F133" s="202"/>
      <c r="G133" s="205"/>
      <c r="H133" s="206"/>
      <c r="I133" s="206"/>
      <c r="J133" s="204"/>
      <c r="K133" s="206"/>
      <c r="L133" s="203"/>
      <c r="M133" s="207"/>
      <c r="N133" s="202"/>
      <c r="O133" s="202"/>
      <c r="P133" s="202"/>
      <c r="Q133" s="207"/>
      <c r="R133" s="208"/>
      <c r="S133" s="202"/>
      <c r="T133" s="202"/>
      <c r="U133" s="202"/>
      <c r="V133" s="202"/>
      <c r="W133" s="202"/>
      <c r="X133" s="202"/>
      <c r="Y133" s="202"/>
    </row>
    <row r="134" spans="1:25">
      <c r="A134" s="197">
        <v>58</v>
      </c>
      <c r="B134" s="198">
        <v>50.901299999999999</v>
      </c>
      <c r="C134" s="199" t="s">
        <v>800</v>
      </c>
      <c r="D134" s="200">
        <v>2</v>
      </c>
      <c r="E134" s="201">
        <v>35.169400000000003</v>
      </c>
      <c r="F134" s="202" t="s">
        <v>801</v>
      </c>
      <c r="G134" s="205"/>
      <c r="H134" s="206" t="s">
        <v>1360</v>
      </c>
      <c r="I134" s="206"/>
      <c r="J134" s="204"/>
      <c r="K134" s="206"/>
      <c r="L134" s="203"/>
      <c r="M134" s="207">
        <v>19.102</v>
      </c>
      <c r="N134" s="202"/>
      <c r="O134" s="202"/>
      <c r="P134" s="202"/>
      <c r="Q134" s="207"/>
      <c r="R134" s="208"/>
      <c r="S134" s="202"/>
      <c r="T134" s="202"/>
      <c r="U134" s="202"/>
      <c r="V134" s="202"/>
      <c r="W134" s="202"/>
      <c r="X134" s="202"/>
      <c r="Y134" s="202"/>
    </row>
    <row r="135" spans="1:25">
      <c r="A135" s="197"/>
      <c r="B135" s="198"/>
      <c r="C135" s="199"/>
      <c r="D135" s="200"/>
      <c r="E135" s="201"/>
      <c r="F135" s="202"/>
      <c r="G135" s="205"/>
      <c r="H135" s="206"/>
      <c r="I135" s="206"/>
      <c r="J135" s="204"/>
      <c r="K135" s="206"/>
      <c r="L135" s="203"/>
      <c r="M135" s="207"/>
      <c r="N135" s="202"/>
      <c r="O135" s="202"/>
      <c r="P135" s="202"/>
      <c r="Q135" s="207"/>
      <c r="R135" s="208"/>
      <c r="S135" s="202"/>
      <c r="T135" s="202"/>
      <c r="U135" s="202"/>
      <c r="V135" s="202"/>
      <c r="W135" s="202"/>
      <c r="X135" s="202"/>
      <c r="Y135" s="202"/>
    </row>
    <row r="136" spans="1:25">
      <c r="A136" s="197">
        <v>58</v>
      </c>
      <c r="B136" s="198">
        <v>50.906199999999998</v>
      </c>
      <c r="C136" s="199" t="s">
        <v>800</v>
      </c>
      <c r="D136" s="200">
        <v>2</v>
      </c>
      <c r="E136" s="201">
        <v>37.069600000000001</v>
      </c>
      <c r="F136" s="202" t="s">
        <v>801</v>
      </c>
      <c r="G136" s="205"/>
      <c r="H136" s="206" t="s">
        <v>1360</v>
      </c>
      <c r="I136" s="206"/>
      <c r="J136" s="204"/>
      <c r="K136" s="206"/>
      <c r="L136" s="203"/>
      <c r="M136" s="207">
        <v>17.260000000000002</v>
      </c>
      <c r="N136" s="202"/>
      <c r="O136" s="202"/>
      <c r="P136" s="202"/>
      <c r="Q136" s="207"/>
      <c r="R136" s="208"/>
      <c r="S136" s="202"/>
      <c r="T136" s="202"/>
      <c r="U136" s="202"/>
      <c r="V136" s="202"/>
      <c r="W136" s="202"/>
      <c r="X136" s="202"/>
      <c r="Y136" s="202"/>
    </row>
    <row r="137" spans="1:25">
      <c r="A137" s="197"/>
      <c r="B137" s="198"/>
      <c r="C137" s="199"/>
      <c r="D137" s="200"/>
      <c r="E137" s="201"/>
      <c r="F137" s="202"/>
      <c r="G137" s="205"/>
      <c r="H137" s="206"/>
      <c r="I137" s="206"/>
      <c r="J137" s="204"/>
      <c r="K137" s="206"/>
      <c r="L137" s="203"/>
      <c r="M137" s="207"/>
      <c r="N137" s="202"/>
      <c r="O137" s="202"/>
      <c r="P137" s="202"/>
      <c r="Q137" s="207"/>
      <c r="R137" s="208"/>
      <c r="S137" s="202"/>
      <c r="T137" s="202"/>
      <c r="U137" s="202"/>
      <c r="V137" s="202"/>
      <c r="W137" s="202"/>
      <c r="X137" s="202"/>
      <c r="Y137" s="202"/>
    </row>
    <row r="138" spans="1:25">
      <c r="A138" s="197">
        <v>58</v>
      </c>
      <c r="B138" s="198">
        <v>50.904000000000003</v>
      </c>
      <c r="C138" s="199" t="s">
        <v>800</v>
      </c>
      <c r="D138" s="200">
        <v>2</v>
      </c>
      <c r="E138" s="201">
        <v>37.154000000000003</v>
      </c>
      <c r="F138" s="202" t="s">
        <v>801</v>
      </c>
      <c r="G138" s="205"/>
      <c r="H138" s="206" t="s">
        <v>1360</v>
      </c>
      <c r="I138" s="206"/>
      <c r="J138" s="204"/>
      <c r="K138" s="206"/>
      <c r="L138" s="203"/>
      <c r="M138" s="207">
        <v>17.178000000000001</v>
      </c>
      <c r="N138" s="202"/>
      <c r="O138" s="202"/>
      <c r="P138" s="202"/>
      <c r="Q138" s="207"/>
      <c r="R138" s="208"/>
      <c r="S138" s="202"/>
      <c r="T138" s="202"/>
      <c r="U138" s="202"/>
      <c r="V138" s="202"/>
      <c r="W138" s="202"/>
      <c r="X138" s="202"/>
      <c r="Y138" s="202"/>
    </row>
    <row r="139" spans="1:25">
      <c r="A139" s="197"/>
      <c r="B139" s="198"/>
      <c r="C139" s="199"/>
      <c r="D139" s="200"/>
      <c r="E139" s="201"/>
      <c r="F139" s="202"/>
      <c r="G139" s="205"/>
      <c r="H139" s="206"/>
      <c r="I139" s="206"/>
      <c r="J139" s="204"/>
      <c r="K139" s="206"/>
      <c r="L139" s="203"/>
      <c r="M139" s="207"/>
      <c r="N139" s="202"/>
      <c r="O139" s="202"/>
      <c r="P139" s="202"/>
      <c r="Q139" s="207"/>
      <c r="R139" s="208"/>
      <c r="S139" s="202"/>
      <c r="T139" s="202"/>
      <c r="U139" s="202"/>
      <c r="V139" s="202"/>
      <c r="W139" s="202"/>
      <c r="X139" s="202"/>
      <c r="Y139" s="202"/>
    </row>
    <row r="140" spans="1:25">
      <c r="A140" s="197">
        <v>58</v>
      </c>
      <c r="B140" s="198">
        <v>50.904000000000003</v>
      </c>
      <c r="C140" s="199" t="s">
        <v>800</v>
      </c>
      <c r="D140" s="200">
        <v>2</v>
      </c>
      <c r="E140" s="201">
        <v>37.164700000000003</v>
      </c>
      <c r="F140" s="202" t="s">
        <v>801</v>
      </c>
      <c r="G140" s="205"/>
      <c r="H140" s="206" t="s">
        <v>1364</v>
      </c>
      <c r="I140" s="206"/>
      <c r="J140" s="204"/>
      <c r="K140" s="206"/>
      <c r="L140" s="203"/>
      <c r="M140" s="207">
        <v>17.167999999999999</v>
      </c>
      <c r="N140" s="202"/>
      <c r="O140" s="202"/>
      <c r="P140" s="202"/>
      <c r="Q140" s="207"/>
      <c r="R140" s="208"/>
      <c r="S140" s="202"/>
      <c r="T140" s="202"/>
      <c r="U140" s="202"/>
      <c r="V140" s="202"/>
      <c r="W140" s="202"/>
      <c r="X140" s="202"/>
      <c r="Y140" s="202"/>
    </row>
    <row r="141" spans="1:25">
      <c r="A141" s="197"/>
      <c r="B141" s="198"/>
      <c r="C141" s="199"/>
      <c r="D141" s="200"/>
      <c r="E141" s="201"/>
      <c r="F141" s="202"/>
      <c r="G141" s="205"/>
      <c r="H141" s="206"/>
      <c r="I141" s="206"/>
      <c r="J141" s="204"/>
      <c r="K141" s="206"/>
      <c r="L141" s="203"/>
      <c r="M141" s="207"/>
      <c r="N141" s="202"/>
      <c r="O141" s="202"/>
      <c r="P141" s="202"/>
      <c r="Q141" s="207"/>
      <c r="R141" s="208"/>
      <c r="S141" s="202"/>
      <c r="T141" s="202"/>
      <c r="U141" s="202"/>
      <c r="V141" s="202"/>
      <c r="W141" s="202"/>
      <c r="X141" s="202"/>
      <c r="Y141" s="202"/>
    </row>
    <row r="142" spans="1:25">
      <c r="A142" s="197">
        <v>58</v>
      </c>
      <c r="B142" s="198">
        <v>50.904400000000003</v>
      </c>
      <c r="C142" s="199" t="s">
        <v>800</v>
      </c>
      <c r="D142" s="200">
        <v>2</v>
      </c>
      <c r="E142" s="201">
        <v>37.251899999999999</v>
      </c>
      <c r="F142" s="202" t="s">
        <v>801</v>
      </c>
      <c r="G142" s="205"/>
      <c r="H142" s="206" t="s">
        <v>1360</v>
      </c>
      <c r="I142" s="206"/>
      <c r="J142" s="204"/>
      <c r="K142" s="206"/>
      <c r="L142" s="203"/>
      <c r="M142" s="207">
        <v>17.082999999999998</v>
      </c>
      <c r="N142" s="202"/>
      <c r="O142" s="202"/>
      <c r="P142" s="202"/>
      <c r="Q142" s="207"/>
      <c r="R142" s="208"/>
      <c r="S142" s="202"/>
      <c r="T142" s="202"/>
      <c r="U142" s="202"/>
      <c r="V142" s="202"/>
      <c r="W142" s="202"/>
      <c r="X142" s="202"/>
      <c r="Y142" s="202"/>
    </row>
    <row r="143" spans="1:25">
      <c r="A143" s="197"/>
      <c r="B143" s="198"/>
      <c r="C143" s="199"/>
      <c r="D143" s="200"/>
      <c r="E143" s="201"/>
      <c r="F143" s="202"/>
      <c r="G143" s="205"/>
      <c r="H143" s="206"/>
      <c r="I143" s="206"/>
      <c r="J143" s="204"/>
      <c r="K143" s="206"/>
      <c r="L143" s="203"/>
      <c r="M143" s="207"/>
      <c r="N143" s="202"/>
      <c r="O143" s="202"/>
      <c r="P143" s="202"/>
      <c r="Q143" s="207"/>
      <c r="R143" s="208"/>
      <c r="S143" s="202"/>
      <c r="T143" s="202"/>
      <c r="U143" s="202"/>
      <c r="V143" s="202"/>
      <c r="W143" s="202"/>
      <c r="X143" s="202"/>
      <c r="Y143" s="202"/>
    </row>
    <row r="144" spans="1:25">
      <c r="A144" s="197">
        <v>58</v>
      </c>
      <c r="B144" s="198">
        <v>50.904899999999998</v>
      </c>
      <c r="C144" s="199" t="s">
        <v>800</v>
      </c>
      <c r="D144" s="200">
        <v>2</v>
      </c>
      <c r="E144" s="201">
        <v>37.3917</v>
      </c>
      <c r="F144" s="202" t="s">
        <v>801</v>
      </c>
      <c r="G144" s="205"/>
      <c r="H144" s="206" t="s">
        <v>1365</v>
      </c>
      <c r="I144" s="206"/>
      <c r="J144" s="204"/>
      <c r="K144" s="206"/>
      <c r="L144" s="203"/>
      <c r="M144" s="207">
        <v>16.948</v>
      </c>
      <c r="N144" s="202"/>
      <c r="O144" s="202"/>
      <c r="P144" s="202"/>
      <c r="Q144" s="207"/>
      <c r="R144" s="208"/>
      <c r="S144" s="202"/>
      <c r="T144" s="202"/>
      <c r="U144" s="202"/>
      <c r="V144" s="202"/>
      <c r="W144" s="202"/>
      <c r="X144" s="202"/>
      <c r="Y144" s="202"/>
    </row>
    <row r="145" spans="1:25">
      <c r="A145" s="197"/>
      <c r="B145" s="198"/>
      <c r="C145" s="199"/>
      <c r="D145" s="200"/>
      <c r="E145" s="201"/>
      <c r="F145" s="202"/>
      <c r="G145" s="205"/>
      <c r="H145" s="206"/>
      <c r="I145" s="206"/>
      <c r="J145" s="204"/>
      <c r="K145" s="206"/>
      <c r="L145" s="203"/>
      <c r="M145" s="207"/>
      <c r="N145" s="202"/>
      <c r="O145" s="202"/>
      <c r="P145" s="202"/>
      <c r="Q145" s="207"/>
      <c r="R145" s="208"/>
      <c r="S145" s="202"/>
      <c r="T145" s="202"/>
      <c r="U145" s="202"/>
      <c r="V145" s="202"/>
      <c r="W145" s="202"/>
      <c r="X145" s="202"/>
      <c r="Y145" s="202"/>
    </row>
    <row r="146" spans="1:25">
      <c r="A146" s="197">
        <v>58</v>
      </c>
      <c r="B146" s="198">
        <v>50.9024</v>
      </c>
      <c r="C146" s="199" t="s">
        <v>800</v>
      </c>
      <c r="D146" s="200">
        <v>2</v>
      </c>
      <c r="E146" s="201">
        <v>37.4343</v>
      </c>
      <c r="F146" s="202" t="s">
        <v>801</v>
      </c>
      <c r="G146" s="205"/>
      <c r="H146" s="206" t="s">
        <v>1360</v>
      </c>
      <c r="I146" s="206"/>
      <c r="J146" s="204"/>
      <c r="K146" s="206"/>
      <c r="L146" s="203"/>
      <c r="M146" s="207">
        <v>16.905999999999999</v>
      </c>
      <c r="N146" s="202"/>
      <c r="O146" s="202"/>
      <c r="P146" s="202"/>
      <c r="Q146" s="207"/>
      <c r="R146" s="208"/>
      <c r="S146" s="202"/>
      <c r="T146" s="202"/>
      <c r="U146" s="202"/>
      <c r="V146" s="202"/>
      <c r="W146" s="202"/>
      <c r="X146" s="202"/>
      <c r="Y146" s="202"/>
    </row>
    <row r="147" spans="1:25">
      <c r="A147" s="197"/>
      <c r="B147" s="198"/>
      <c r="C147" s="199"/>
      <c r="D147" s="200"/>
      <c r="E147" s="201"/>
      <c r="F147" s="202"/>
      <c r="G147" s="205"/>
      <c r="H147" s="206"/>
      <c r="I147" s="206"/>
      <c r="J147" s="204"/>
      <c r="K147" s="206"/>
      <c r="L147" s="203"/>
      <c r="M147" s="207"/>
      <c r="N147" s="202"/>
      <c r="O147" s="202"/>
      <c r="P147" s="202"/>
      <c r="Q147" s="207"/>
      <c r="R147" s="208"/>
      <c r="S147" s="202"/>
      <c r="T147" s="202"/>
      <c r="U147" s="202"/>
      <c r="V147" s="202"/>
      <c r="W147" s="202"/>
      <c r="X147" s="202"/>
      <c r="Y147" s="202"/>
    </row>
    <row r="148" spans="1:25">
      <c r="A148" s="197">
        <v>58</v>
      </c>
      <c r="B148" s="198">
        <v>50.899299999999997</v>
      </c>
      <c r="C148" s="199" t="s">
        <v>800</v>
      </c>
      <c r="D148" s="200">
        <v>2</v>
      </c>
      <c r="E148" s="201">
        <v>37.440300000000001</v>
      </c>
      <c r="F148" s="202" t="s">
        <v>801</v>
      </c>
      <c r="G148" s="205"/>
      <c r="H148" s="206" t="s">
        <v>1366</v>
      </c>
      <c r="I148" s="206"/>
      <c r="J148" s="204"/>
      <c r="K148" s="206" t="s">
        <v>806</v>
      </c>
      <c r="L148" s="203"/>
      <c r="M148" s="207">
        <v>16.898</v>
      </c>
      <c r="N148" s="202"/>
      <c r="O148" s="202"/>
      <c r="P148" s="202"/>
      <c r="Q148" s="207"/>
      <c r="R148" s="208"/>
      <c r="S148" s="202"/>
      <c r="T148" s="202"/>
      <c r="U148" s="202"/>
      <c r="V148" s="202"/>
      <c r="W148" s="202"/>
      <c r="X148" s="202"/>
      <c r="Y148" s="202"/>
    </row>
    <row r="149" spans="1:25">
      <c r="A149" s="197"/>
      <c r="B149" s="198"/>
      <c r="C149" s="199"/>
      <c r="D149" s="200"/>
      <c r="E149" s="201"/>
      <c r="F149" s="202"/>
      <c r="G149" s="205"/>
      <c r="H149" s="206"/>
      <c r="I149" s="206"/>
      <c r="J149" s="204">
        <v>0.02</v>
      </c>
      <c r="K149" s="206"/>
      <c r="L149" s="203"/>
      <c r="M149" s="207"/>
      <c r="N149" s="202"/>
      <c r="O149" s="202"/>
      <c r="P149" s="202"/>
      <c r="Q149" s="207"/>
      <c r="R149" s="208"/>
      <c r="S149" s="202"/>
      <c r="T149" s="202"/>
      <c r="U149" s="202"/>
      <c r="V149" s="202"/>
      <c r="W149" s="202"/>
      <c r="X149" s="202"/>
      <c r="Y149" s="202"/>
    </row>
    <row r="150" spans="1:25">
      <c r="A150" s="197">
        <v>58</v>
      </c>
      <c r="B150" s="198">
        <v>50.886600000000001</v>
      </c>
      <c r="C150" s="199" t="s">
        <v>800</v>
      </c>
      <c r="D150" s="200">
        <v>2</v>
      </c>
      <c r="E150" s="201">
        <v>37.465299999999999</v>
      </c>
      <c r="F150" s="202" t="s">
        <v>801</v>
      </c>
      <c r="G150" s="205"/>
      <c r="H150" s="206" t="s">
        <v>1360</v>
      </c>
      <c r="I150" s="206"/>
      <c r="J150" s="204"/>
      <c r="K150" s="206"/>
      <c r="L150" s="203"/>
      <c r="M150" s="207">
        <v>16.864000000000001</v>
      </c>
      <c r="N150" s="202"/>
      <c r="O150" s="202"/>
      <c r="P150" s="202"/>
      <c r="Q150" s="207"/>
      <c r="R150" s="208"/>
      <c r="S150" s="202"/>
      <c r="T150" s="202"/>
      <c r="U150" s="202"/>
      <c r="V150" s="202"/>
      <c r="W150" s="202"/>
      <c r="X150" s="202"/>
      <c r="Y150" s="202"/>
    </row>
    <row r="151" spans="1:25">
      <c r="A151" s="197"/>
      <c r="B151" s="198"/>
      <c r="C151" s="199"/>
      <c r="D151" s="200"/>
      <c r="E151" s="201"/>
      <c r="F151" s="202"/>
      <c r="G151" s="205"/>
      <c r="H151" s="206"/>
      <c r="I151" s="206"/>
      <c r="J151" s="204"/>
      <c r="K151" s="206"/>
      <c r="L151" s="203"/>
      <c r="M151" s="207"/>
      <c r="N151" s="202"/>
      <c r="O151" s="202"/>
      <c r="P151" s="202"/>
      <c r="Q151" s="207"/>
      <c r="R151" s="208"/>
      <c r="S151" s="202"/>
      <c r="T151" s="202"/>
      <c r="U151" s="202"/>
      <c r="V151" s="202"/>
      <c r="W151" s="202"/>
      <c r="X151" s="202"/>
      <c r="Y151" s="202"/>
    </row>
    <row r="152" spans="1:25">
      <c r="A152" s="197">
        <v>58</v>
      </c>
      <c r="B152" s="198">
        <v>50.814900000000002</v>
      </c>
      <c r="C152" s="199" t="s">
        <v>800</v>
      </c>
      <c r="D152" s="200">
        <v>2</v>
      </c>
      <c r="E152" s="201">
        <v>37.530200000000001</v>
      </c>
      <c r="F152" s="202" t="s">
        <v>801</v>
      </c>
      <c r="G152" s="205"/>
      <c r="H152" s="206" t="s">
        <v>1367</v>
      </c>
      <c r="I152" s="206"/>
      <c r="J152" s="204"/>
      <c r="K152" s="206"/>
      <c r="L152" s="203"/>
      <c r="M152" s="207">
        <v>16.716999999999999</v>
      </c>
      <c r="N152" s="202"/>
      <c r="O152" s="202"/>
      <c r="P152" s="202"/>
      <c r="Q152" s="207"/>
      <c r="R152" s="208"/>
      <c r="S152" s="202"/>
      <c r="T152" s="202"/>
      <c r="U152" s="202"/>
      <c r="V152" s="202"/>
      <c r="W152" s="202"/>
      <c r="X152" s="202"/>
      <c r="Y152" s="202"/>
    </row>
    <row r="153" spans="1:25">
      <c r="A153" s="197"/>
      <c r="B153" s="198"/>
      <c r="C153" s="199"/>
      <c r="D153" s="200"/>
      <c r="E153" s="201"/>
      <c r="F153" s="202"/>
      <c r="G153" s="205"/>
      <c r="H153" s="206"/>
      <c r="I153" s="206"/>
      <c r="J153" s="204"/>
      <c r="K153" s="206"/>
      <c r="L153" s="203"/>
      <c r="M153" s="207"/>
      <c r="N153" s="202"/>
      <c r="O153" s="202"/>
      <c r="P153" s="202"/>
      <c r="Q153" s="207"/>
      <c r="R153" s="208"/>
      <c r="S153" s="202"/>
      <c r="T153" s="202"/>
      <c r="U153" s="202"/>
      <c r="V153" s="202"/>
      <c r="W153" s="202"/>
      <c r="X153" s="202"/>
      <c r="Y153" s="202"/>
    </row>
    <row r="154" spans="1:25">
      <c r="A154" s="197">
        <v>58</v>
      </c>
      <c r="B154" s="198">
        <v>50.892899999999997</v>
      </c>
      <c r="C154" s="199" t="s">
        <v>800</v>
      </c>
      <c r="D154" s="200">
        <v>2</v>
      </c>
      <c r="E154" s="201">
        <v>37.610999999999997</v>
      </c>
      <c r="F154" s="202" t="s">
        <v>801</v>
      </c>
      <c r="G154" s="205"/>
      <c r="H154" s="206" t="s">
        <v>1360</v>
      </c>
      <c r="I154" s="206"/>
      <c r="J154" s="204"/>
      <c r="K154" s="206"/>
      <c r="L154" s="203"/>
      <c r="M154" s="207">
        <v>16.553000000000001</v>
      </c>
      <c r="N154" s="202"/>
      <c r="O154" s="202"/>
      <c r="P154" s="202"/>
      <c r="Q154" s="207"/>
      <c r="R154" s="208"/>
      <c r="S154" s="202"/>
      <c r="T154" s="202"/>
      <c r="U154" s="202"/>
      <c r="V154" s="202"/>
      <c r="W154" s="202"/>
      <c r="X154" s="202"/>
      <c r="Y154" s="202"/>
    </row>
    <row r="155" spans="1:25">
      <c r="A155" s="197"/>
      <c r="B155" s="198"/>
      <c r="C155" s="199"/>
      <c r="D155" s="200"/>
      <c r="E155" s="201"/>
      <c r="F155" s="202"/>
      <c r="G155" s="205"/>
      <c r="H155" s="206"/>
      <c r="I155" s="206"/>
      <c r="J155" s="204"/>
      <c r="K155" s="206"/>
      <c r="L155" s="203"/>
      <c r="M155" s="207"/>
      <c r="N155" s="202"/>
      <c r="O155" s="202"/>
      <c r="P155" s="202"/>
      <c r="Q155" s="207"/>
      <c r="R155" s="208"/>
      <c r="S155" s="202"/>
      <c r="T155" s="202"/>
      <c r="U155" s="202"/>
      <c r="V155" s="202"/>
      <c r="W155" s="202"/>
      <c r="X155" s="202"/>
      <c r="Y155" s="202"/>
    </row>
    <row r="156" spans="1:25">
      <c r="A156" s="197">
        <v>58</v>
      </c>
      <c r="B156" s="198">
        <v>50.902099999999997</v>
      </c>
      <c r="C156" s="199" t="s">
        <v>800</v>
      </c>
      <c r="D156" s="200">
        <v>2</v>
      </c>
      <c r="E156" s="201">
        <v>37.6372</v>
      </c>
      <c r="F156" s="202" t="s">
        <v>801</v>
      </c>
      <c r="G156" s="205"/>
      <c r="H156" s="206" t="s">
        <v>1360</v>
      </c>
      <c r="I156" s="206"/>
      <c r="J156" s="204"/>
      <c r="K156" s="206"/>
      <c r="L156" s="203"/>
      <c r="M156" s="207">
        <v>16.521999999999998</v>
      </c>
      <c r="N156" s="202"/>
      <c r="O156" s="202"/>
      <c r="P156" s="202"/>
      <c r="Q156" s="207"/>
      <c r="R156" s="208"/>
      <c r="S156" s="202"/>
      <c r="T156" s="202"/>
      <c r="U156" s="202"/>
      <c r="V156" s="202"/>
      <c r="W156" s="202"/>
      <c r="X156" s="202"/>
      <c r="Y156" s="202"/>
    </row>
    <row r="157" spans="1:25">
      <c r="A157" s="197"/>
      <c r="B157" s="198"/>
      <c r="C157" s="199"/>
      <c r="D157" s="200"/>
      <c r="E157" s="201"/>
      <c r="F157" s="202"/>
      <c r="G157" s="205"/>
      <c r="H157" s="206"/>
      <c r="I157" s="206"/>
      <c r="J157" s="204"/>
      <c r="K157" s="206"/>
      <c r="L157" s="203"/>
      <c r="M157" s="207"/>
      <c r="N157" s="202"/>
      <c r="O157" s="202"/>
      <c r="P157" s="202"/>
      <c r="Q157" s="207"/>
      <c r="R157" s="208"/>
      <c r="S157" s="202"/>
      <c r="T157" s="202"/>
      <c r="U157" s="202"/>
      <c r="V157" s="202"/>
      <c r="W157" s="202"/>
      <c r="X157" s="202"/>
      <c r="Y157" s="202"/>
    </row>
    <row r="158" spans="1:25">
      <c r="A158" s="197">
        <v>58</v>
      </c>
      <c r="B158" s="198">
        <v>50.903599999999997</v>
      </c>
      <c r="C158" s="199" t="s">
        <v>800</v>
      </c>
      <c r="D158" s="200">
        <v>2</v>
      </c>
      <c r="E158" s="201">
        <v>37.641300000000001</v>
      </c>
      <c r="F158" s="202" t="s">
        <v>801</v>
      </c>
      <c r="G158" s="205"/>
      <c r="H158" s="206" t="s">
        <v>1360</v>
      </c>
      <c r="I158" s="206"/>
      <c r="J158" s="204"/>
      <c r="K158" s="206"/>
      <c r="L158" s="203"/>
      <c r="M158" s="207">
        <v>16.518000000000001</v>
      </c>
      <c r="N158" s="202"/>
      <c r="O158" s="202"/>
      <c r="P158" s="202"/>
      <c r="Q158" s="207"/>
      <c r="R158" s="208"/>
      <c r="S158" s="202"/>
      <c r="T158" s="202"/>
      <c r="U158" s="202"/>
      <c r="V158" s="202"/>
      <c r="W158" s="202"/>
      <c r="X158" s="202"/>
      <c r="Y158" s="202"/>
    </row>
    <row r="159" spans="1:25">
      <c r="A159" s="197"/>
      <c r="B159" s="198"/>
      <c r="C159" s="199"/>
      <c r="D159" s="200"/>
      <c r="E159" s="201"/>
      <c r="F159" s="202"/>
      <c r="G159" s="205"/>
      <c r="H159" s="206"/>
      <c r="I159" s="206"/>
      <c r="J159" s="204"/>
      <c r="K159" s="206"/>
      <c r="L159" s="203"/>
      <c r="M159" s="207"/>
      <c r="N159" s="202"/>
      <c r="O159" s="202"/>
      <c r="P159" s="202"/>
      <c r="Q159" s="207"/>
      <c r="R159" s="208"/>
      <c r="S159" s="202"/>
      <c r="T159" s="202"/>
      <c r="U159" s="202"/>
      <c r="V159" s="202"/>
      <c r="W159" s="202"/>
      <c r="X159" s="202"/>
      <c r="Y159" s="202"/>
    </row>
    <row r="160" spans="1:25">
      <c r="A160" s="197">
        <v>58</v>
      </c>
      <c r="B160" s="198">
        <v>50.905999999999999</v>
      </c>
      <c r="C160" s="199" t="s">
        <v>800</v>
      </c>
      <c r="D160" s="200">
        <v>2</v>
      </c>
      <c r="E160" s="201">
        <v>37.669800000000002</v>
      </c>
      <c r="F160" s="202" t="s">
        <v>801</v>
      </c>
      <c r="G160" s="205"/>
      <c r="H160" s="206" t="s">
        <v>1360</v>
      </c>
      <c r="I160" s="206"/>
      <c r="J160" s="204"/>
      <c r="K160" s="206"/>
      <c r="L160" s="203"/>
      <c r="M160" s="207">
        <v>16.489999999999998</v>
      </c>
      <c r="N160" s="202"/>
      <c r="O160" s="202"/>
      <c r="P160" s="202"/>
      <c r="Q160" s="207"/>
      <c r="R160" s="208"/>
      <c r="S160" s="202"/>
      <c r="T160" s="202"/>
      <c r="U160" s="202"/>
      <c r="V160" s="202"/>
      <c r="W160" s="202"/>
      <c r="X160" s="202"/>
      <c r="Y160" s="202"/>
    </row>
    <row r="161" spans="1:25">
      <c r="A161" s="197"/>
      <c r="B161" s="198"/>
      <c r="C161" s="199"/>
      <c r="D161" s="200"/>
      <c r="E161" s="201"/>
      <c r="F161" s="202"/>
      <c r="G161" s="205"/>
      <c r="H161" s="206"/>
      <c r="I161" s="206"/>
      <c r="J161" s="204"/>
      <c r="K161" s="206"/>
      <c r="L161" s="203"/>
      <c r="M161" s="207"/>
      <c r="N161" s="202"/>
      <c r="O161" s="202"/>
      <c r="P161" s="202"/>
      <c r="Q161" s="207"/>
      <c r="R161" s="208"/>
      <c r="S161" s="202"/>
      <c r="T161" s="202"/>
      <c r="U161" s="202"/>
      <c r="V161" s="202"/>
      <c r="W161" s="202"/>
      <c r="X161" s="202"/>
      <c r="Y161" s="202"/>
    </row>
    <row r="162" spans="1:25">
      <c r="A162" s="197">
        <v>58</v>
      </c>
      <c r="B162" s="198">
        <v>50.905999999999999</v>
      </c>
      <c r="C162" s="199" t="s">
        <v>800</v>
      </c>
      <c r="D162" s="200">
        <v>2</v>
      </c>
      <c r="E162" s="201">
        <v>37.673299999999998</v>
      </c>
      <c r="F162" s="202" t="s">
        <v>801</v>
      </c>
      <c r="G162" s="205"/>
      <c r="H162" s="206" t="s">
        <v>1364</v>
      </c>
      <c r="I162" s="206"/>
      <c r="J162" s="204"/>
      <c r="K162" s="206"/>
      <c r="L162" s="203"/>
      <c r="M162" s="207">
        <v>16.486999999999998</v>
      </c>
      <c r="N162" s="202"/>
      <c r="O162" s="202"/>
      <c r="P162" s="202"/>
      <c r="Q162" s="207"/>
      <c r="R162" s="208"/>
      <c r="S162" s="202"/>
      <c r="T162" s="202"/>
      <c r="U162" s="202"/>
      <c r="V162" s="202"/>
      <c r="W162" s="202"/>
      <c r="X162" s="202"/>
      <c r="Y162" s="202"/>
    </row>
    <row r="163" spans="1:25">
      <c r="A163" s="197"/>
      <c r="B163" s="198"/>
      <c r="C163" s="199"/>
      <c r="D163" s="200"/>
      <c r="E163" s="201"/>
      <c r="F163" s="202"/>
      <c r="G163" s="205"/>
      <c r="H163" s="206"/>
      <c r="I163" s="206"/>
      <c r="J163" s="204"/>
      <c r="K163" s="206"/>
      <c r="L163" s="203"/>
      <c r="M163" s="207"/>
      <c r="N163" s="202"/>
      <c r="O163" s="202"/>
      <c r="P163" s="202"/>
      <c r="Q163" s="207"/>
      <c r="R163" s="208"/>
      <c r="S163" s="202"/>
      <c r="T163" s="202"/>
      <c r="U163" s="202"/>
      <c r="V163" s="202"/>
      <c r="W163" s="202"/>
      <c r="X163" s="202"/>
      <c r="Y163" s="202"/>
    </row>
    <row r="164" spans="1:25">
      <c r="A164" s="197">
        <v>58</v>
      </c>
      <c r="B164" s="198">
        <v>50.906999999999996</v>
      </c>
      <c r="C164" s="199" t="s">
        <v>800</v>
      </c>
      <c r="D164" s="200">
        <v>2</v>
      </c>
      <c r="E164" s="201">
        <v>38.170299999999997</v>
      </c>
      <c r="F164" s="202" t="s">
        <v>801</v>
      </c>
      <c r="G164" s="205"/>
      <c r="H164" s="206" t="s">
        <v>1360</v>
      </c>
      <c r="I164" s="206"/>
      <c r="J164" s="204"/>
      <c r="K164" s="206"/>
      <c r="L164" s="203"/>
      <c r="M164" s="207">
        <v>16.007999999999999</v>
      </c>
      <c r="N164" s="202"/>
      <c r="O164" s="202"/>
      <c r="P164" s="202"/>
      <c r="Q164" s="207"/>
      <c r="R164" s="208"/>
      <c r="S164" s="202"/>
      <c r="T164" s="202"/>
      <c r="U164" s="202"/>
      <c r="V164" s="202"/>
      <c r="W164" s="202"/>
      <c r="X164" s="202"/>
      <c r="Y164" s="202"/>
    </row>
    <row r="165" spans="1:25">
      <c r="A165" s="197"/>
      <c r="B165" s="198"/>
      <c r="C165" s="199"/>
      <c r="D165" s="200"/>
      <c r="E165" s="201"/>
      <c r="F165" s="202"/>
      <c r="G165" s="205"/>
      <c r="H165" s="206"/>
      <c r="I165" s="206"/>
      <c r="J165" s="204"/>
      <c r="K165" s="206"/>
      <c r="L165" s="203"/>
      <c r="M165" s="207"/>
      <c r="N165" s="202"/>
      <c r="O165" s="202"/>
      <c r="P165" s="202"/>
      <c r="Q165" s="207"/>
      <c r="R165" s="208"/>
      <c r="S165" s="202"/>
      <c r="T165" s="202"/>
      <c r="U165" s="202"/>
      <c r="V165" s="202"/>
      <c r="W165" s="202"/>
      <c r="X165" s="202"/>
      <c r="Y165" s="202"/>
    </row>
    <row r="166" spans="1:25">
      <c r="A166" s="197">
        <v>58</v>
      </c>
      <c r="B166" s="198">
        <v>50.912199999999999</v>
      </c>
      <c r="C166" s="199" t="s">
        <v>800</v>
      </c>
      <c r="D166" s="200">
        <v>2</v>
      </c>
      <c r="E166" s="201">
        <v>38.802599999999998</v>
      </c>
      <c r="F166" s="202" t="s">
        <v>801</v>
      </c>
      <c r="G166" s="205"/>
      <c r="H166" s="206" t="s">
        <v>1360</v>
      </c>
      <c r="I166" s="206"/>
      <c r="J166" s="204"/>
      <c r="K166" s="206"/>
      <c r="L166" s="203"/>
      <c r="M166" s="207">
        <v>15.4</v>
      </c>
      <c r="N166" s="202"/>
      <c r="O166" s="202"/>
      <c r="P166" s="202"/>
      <c r="Q166" s="207"/>
      <c r="R166" s="208"/>
      <c r="S166" s="202"/>
      <c r="T166" s="202"/>
      <c r="U166" s="202"/>
      <c r="V166" s="202"/>
      <c r="W166" s="202"/>
      <c r="X166" s="202"/>
      <c r="Y166" s="202"/>
    </row>
    <row r="167" spans="1:25">
      <c r="A167" s="197"/>
      <c r="B167" s="198"/>
      <c r="C167" s="199"/>
      <c r="D167" s="200"/>
      <c r="E167" s="201"/>
      <c r="F167" s="202"/>
      <c r="G167" s="205"/>
      <c r="H167" s="206"/>
      <c r="I167" s="206"/>
      <c r="J167" s="204"/>
      <c r="K167" s="206"/>
      <c r="L167" s="203"/>
      <c r="M167" s="207"/>
      <c r="N167" s="202"/>
      <c r="O167" s="202"/>
      <c r="P167" s="202"/>
      <c r="Q167" s="207"/>
      <c r="R167" s="208"/>
      <c r="S167" s="202"/>
      <c r="T167" s="202"/>
      <c r="U167" s="202"/>
      <c r="V167" s="202"/>
      <c r="W167" s="202"/>
      <c r="X167" s="202"/>
      <c r="Y167" s="202"/>
    </row>
    <row r="168" spans="1:25">
      <c r="A168" s="197">
        <v>58</v>
      </c>
      <c r="B168" s="198">
        <v>50.9099</v>
      </c>
      <c r="C168" s="199" t="s">
        <v>800</v>
      </c>
      <c r="D168" s="200">
        <v>2</v>
      </c>
      <c r="E168" s="201">
        <v>38.8596</v>
      </c>
      <c r="F168" s="202" t="s">
        <v>801</v>
      </c>
      <c r="G168" s="205"/>
      <c r="H168" s="206" t="s">
        <v>1360</v>
      </c>
      <c r="I168" s="206"/>
      <c r="J168" s="204"/>
      <c r="K168" s="206"/>
      <c r="L168" s="203"/>
      <c r="M168" s="207">
        <v>15.345000000000001</v>
      </c>
      <c r="N168" s="202"/>
      <c r="O168" s="202"/>
      <c r="P168" s="202"/>
      <c r="Q168" s="207"/>
      <c r="R168" s="208"/>
      <c r="S168" s="202"/>
      <c r="T168" s="202"/>
      <c r="U168" s="202"/>
      <c r="V168" s="202"/>
      <c r="W168" s="202"/>
      <c r="X168" s="202"/>
      <c r="Y168" s="202"/>
    </row>
    <row r="169" spans="1:25">
      <c r="A169" s="197"/>
      <c r="B169" s="198"/>
      <c r="C169" s="199"/>
      <c r="D169" s="200"/>
      <c r="E169" s="201"/>
      <c r="F169" s="202"/>
      <c r="G169" s="205"/>
      <c r="H169" s="206"/>
      <c r="I169" s="206"/>
      <c r="J169" s="204"/>
      <c r="K169" s="206"/>
      <c r="L169" s="203"/>
      <c r="M169" s="207"/>
      <c r="N169" s="202"/>
      <c r="O169" s="202"/>
      <c r="P169" s="202"/>
      <c r="Q169" s="207"/>
      <c r="R169" s="208"/>
      <c r="S169" s="202"/>
      <c r="T169" s="202"/>
      <c r="U169" s="202"/>
      <c r="V169" s="202"/>
      <c r="W169" s="202"/>
      <c r="X169" s="202"/>
      <c r="Y169" s="202"/>
    </row>
    <row r="170" spans="1:25">
      <c r="A170" s="197">
        <v>58</v>
      </c>
      <c r="B170" s="198">
        <v>50.911799999999999</v>
      </c>
      <c r="C170" s="199" t="s">
        <v>800</v>
      </c>
      <c r="D170" s="200">
        <v>2</v>
      </c>
      <c r="E170" s="201">
        <v>39.436399999999999</v>
      </c>
      <c r="F170" s="202" t="s">
        <v>801</v>
      </c>
      <c r="G170" s="205"/>
      <c r="H170" s="206" t="s">
        <v>1360</v>
      </c>
      <c r="I170" s="206"/>
      <c r="J170" s="204"/>
      <c r="K170" s="206"/>
      <c r="L170" s="203"/>
      <c r="M170" s="207">
        <v>14.79</v>
      </c>
      <c r="N170" s="202"/>
      <c r="O170" s="202"/>
      <c r="P170" s="202"/>
      <c r="Q170" s="207"/>
      <c r="R170" s="208"/>
      <c r="S170" s="202"/>
      <c r="T170" s="202"/>
      <c r="U170" s="202"/>
      <c r="V170" s="202"/>
      <c r="W170" s="202"/>
      <c r="X170" s="202"/>
      <c r="Y170" s="202"/>
    </row>
    <row r="171" spans="1:25">
      <c r="A171" s="197"/>
      <c r="B171" s="198"/>
      <c r="C171" s="199"/>
      <c r="D171" s="200"/>
      <c r="E171" s="201"/>
      <c r="F171" s="202"/>
      <c r="G171" s="205"/>
      <c r="H171" s="206"/>
      <c r="I171" s="206"/>
      <c r="J171" s="204"/>
      <c r="K171" s="206"/>
      <c r="L171" s="203"/>
      <c r="M171" s="207"/>
      <c r="N171" s="202"/>
      <c r="O171" s="202"/>
      <c r="P171" s="202"/>
      <c r="Q171" s="207"/>
      <c r="R171" s="208"/>
      <c r="S171" s="202"/>
      <c r="T171" s="202"/>
      <c r="U171" s="202"/>
      <c r="V171" s="202"/>
      <c r="W171" s="202"/>
      <c r="X171" s="202"/>
      <c r="Y171" s="202"/>
    </row>
    <row r="172" spans="1:25">
      <c r="A172" s="197">
        <v>58</v>
      </c>
      <c r="B172" s="198">
        <v>50.957900000000002</v>
      </c>
      <c r="C172" s="199" t="s">
        <v>800</v>
      </c>
      <c r="D172" s="200">
        <v>2</v>
      </c>
      <c r="E172" s="201">
        <v>40.019399999999997</v>
      </c>
      <c r="F172" s="202" t="s">
        <v>801</v>
      </c>
      <c r="G172" s="205"/>
      <c r="H172" s="206" t="s">
        <v>1360</v>
      </c>
      <c r="I172" s="206"/>
      <c r="J172" s="204"/>
      <c r="K172" s="206"/>
      <c r="L172" s="203"/>
      <c r="M172" s="207">
        <v>14.222</v>
      </c>
      <c r="N172" s="202"/>
      <c r="O172" s="202"/>
      <c r="P172" s="202"/>
      <c r="Q172" s="207"/>
      <c r="R172" s="208"/>
      <c r="S172" s="202"/>
      <c r="T172" s="202"/>
      <c r="U172" s="202"/>
      <c r="V172" s="202"/>
      <c r="W172" s="202"/>
      <c r="X172" s="202"/>
      <c r="Y172" s="202"/>
    </row>
    <row r="173" spans="1:25">
      <c r="A173" s="197"/>
      <c r="B173" s="198"/>
      <c r="C173" s="199"/>
      <c r="D173" s="200"/>
      <c r="E173" s="201"/>
      <c r="F173" s="202"/>
      <c r="G173" s="205"/>
      <c r="H173" s="206"/>
      <c r="I173" s="206"/>
      <c r="J173" s="204"/>
      <c r="K173" s="206"/>
      <c r="L173" s="203"/>
      <c r="M173" s="207"/>
      <c r="N173" s="202"/>
      <c r="O173" s="202"/>
      <c r="P173" s="202"/>
      <c r="Q173" s="207"/>
      <c r="R173" s="208"/>
      <c r="S173" s="202"/>
      <c r="T173" s="202"/>
      <c r="U173" s="202"/>
      <c r="V173" s="202"/>
      <c r="W173" s="202"/>
      <c r="X173" s="202"/>
      <c r="Y173" s="202"/>
    </row>
    <row r="174" spans="1:25">
      <c r="A174" s="197">
        <v>58</v>
      </c>
      <c r="B174" s="198">
        <v>50.997500000000002</v>
      </c>
      <c r="C174" s="199" t="s">
        <v>800</v>
      </c>
      <c r="D174" s="200">
        <v>2</v>
      </c>
      <c r="E174" s="201">
        <v>40.444600000000001</v>
      </c>
      <c r="F174" s="202" t="s">
        <v>801</v>
      </c>
      <c r="G174" s="205"/>
      <c r="H174" s="206" t="s">
        <v>1360</v>
      </c>
      <c r="I174" s="206"/>
      <c r="J174" s="204"/>
      <c r="K174" s="206"/>
      <c r="L174" s="203"/>
      <c r="M174" s="207">
        <v>13.805999999999999</v>
      </c>
      <c r="N174" s="202"/>
      <c r="O174" s="202"/>
      <c r="P174" s="202"/>
      <c r="Q174" s="207"/>
      <c r="R174" s="208"/>
      <c r="S174" s="202"/>
      <c r="T174" s="202"/>
      <c r="U174" s="202"/>
      <c r="V174" s="202"/>
      <c r="W174" s="202"/>
      <c r="X174" s="202"/>
      <c r="Y174" s="202"/>
    </row>
    <row r="175" spans="1:25">
      <c r="A175" s="197"/>
      <c r="B175" s="198"/>
      <c r="C175" s="199"/>
      <c r="D175" s="200"/>
      <c r="E175" s="201"/>
      <c r="F175" s="202"/>
      <c r="G175" s="205"/>
      <c r="H175" s="206"/>
      <c r="I175" s="206"/>
      <c r="J175" s="204"/>
      <c r="K175" s="206"/>
      <c r="L175" s="203"/>
      <c r="M175" s="207"/>
      <c r="N175" s="202"/>
      <c r="O175" s="202"/>
      <c r="P175" s="202"/>
      <c r="Q175" s="207"/>
      <c r="R175" s="208"/>
      <c r="S175" s="202"/>
      <c r="T175" s="202"/>
      <c r="U175" s="202"/>
      <c r="V175" s="202"/>
      <c r="W175" s="202"/>
      <c r="X175" s="202"/>
      <c r="Y175" s="202"/>
    </row>
    <row r="176" spans="1:25">
      <c r="A176" s="197">
        <v>58</v>
      </c>
      <c r="B176" s="198">
        <v>51.100099999999998</v>
      </c>
      <c r="C176" s="199" t="s">
        <v>800</v>
      </c>
      <c r="D176" s="200">
        <v>2</v>
      </c>
      <c r="E176" s="201">
        <v>41.725299999999997</v>
      </c>
      <c r="F176" s="202" t="s">
        <v>801</v>
      </c>
      <c r="G176" s="205"/>
      <c r="H176" s="206" t="s">
        <v>1360</v>
      </c>
      <c r="I176" s="206"/>
      <c r="J176" s="204"/>
      <c r="K176" s="206"/>
      <c r="L176" s="203"/>
      <c r="M176" s="207">
        <v>12.558999999999999</v>
      </c>
      <c r="N176" s="202"/>
      <c r="O176" s="202"/>
      <c r="P176" s="202"/>
      <c r="Q176" s="207"/>
      <c r="R176" s="208"/>
      <c r="S176" s="202"/>
      <c r="T176" s="202"/>
      <c r="U176" s="202"/>
      <c r="V176" s="202"/>
      <c r="W176" s="202"/>
      <c r="X176" s="202"/>
      <c r="Y176" s="202"/>
    </row>
    <row r="177" spans="1:25">
      <c r="A177" s="197"/>
      <c r="B177" s="198"/>
      <c r="C177" s="199"/>
      <c r="D177" s="200"/>
      <c r="E177" s="201"/>
      <c r="F177" s="202"/>
      <c r="G177" s="205"/>
      <c r="H177" s="206"/>
      <c r="I177" s="206"/>
      <c r="J177" s="204"/>
      <c r="K177" s="206"/>
      <c r="L177" s="203"/>
      <c r="M177" s="207"/>
      <c r="N177" s="202"/>
      <c r="O177" s="202"/>
      <c r="P177" s="202"/>
      <c r="Q177" s="207"/>
      <c r="R177" s="208"/>
      <c r="S177" s="202"/>
      <c r="T177" s="202"/>
      <c r="U177" s="202"/>
      <c r="V177" s="202"/>
      <c r="W177" s="202"/>
      <c r="X177" s="202"/>
      <c r="Y177" s="202"/>
    </row>
    <row r="178" spans="1:25">
      <c r="A178" s="197">
        <v>58</v>
      </c>
      <c r="B178" s="198">
        <v>51.099800000000002</v>
      </c>
      <c r="C178" s="199" t="s">
        <v>800</v>
      </c>
      <c r="D178" s="200">
        <v>2</v>
      </c>
      <c r="E178" s="201">
        <v>41.758099999999999</v>
      </c>
      <c r="F178" s="202" t="s">
        <v>801</v>
      </c>
      <c r="G178" s="205"/>
      <c r="H178" s="206" t="s">
        <v>1360</v>
      </c>
      <c r="I178" s="206"/>
      <c r="J178" s="204"/>
      <c r="K178" s="206"/>
      <c r="L178" s="203"/>
      <c r="M178" s="207">
        <v>12.528</v>
      </c>
      <c r="N178" s="202"/>
      <c r="O178" s="202"/>
      <c r="P178" s="202"/>
      <c r="Q178" s="207"/>
      <c r="R178" s="208"/>
      <c r="S178" s="202"/>
      <c r="T178" s="202"/>
      <c r="U178" s="202"/>
      <c r="V178" s="202"/>
      <c r="W178" s="202"/>
      <c r="X178" s="202"/>
      <c r="Y178" s="202"/>
    </row>
    <row r="179" spans="1:25">
      <c r="A179" s="197"/>
      <c r="B179" s="198"/>
      <c r="C179" s="199"/>
      <c r="D179" s="200"/>
      <c r="E179" s="201"/>
      <c r="F179" s="202"/>
      <c r="G179" s="205"/>
      <c r="H179" s="206"/>
      <c r="I179" s="206"/>
      <c r="J179" s="204"/>
      <c r="K179" s="206"/>
      <c r="L179" s="203"/>
      <c r="M179" s="207"/>
      <c r="N179" s="202"/>
      <c r="O179" s="202"/>
      <c r="P179" s="202"/>
      <c r="Q179" s="207"/>
      <c r="R179" s="208"/>
      <c r="S179" s="202"/>
      <c r="T179" s="202"/>
      <c r="U179" s="202"/>
      <c r="V179" s="202"/>
      <c r="W179" s="202"/>
      <c r="X179" s="202"/>
      <c r="Y179" s="202"/>
    </row>
    <row r="180" spans="1:25">
      <c r="A180" s="197">
        <v>58</v>
      </c>
      <c r="B180" s="198">
        <v>51.091500000000003</v>
      </c>
      <c r="C180" s="199" t="s">
        <v>800</v>
      </c>
      <c r="D180" s="200">
        <v>2</v>
      </c>
      <c r="E180" s="201">
        <v>42.033900000000003</v>
      </c>
      <c r="F180" s="202" t="s">
        <v>801</v>
      </c>
      <c r="G180" s="205"/>
      <c r="H180" s="206" t="s">
        <v>1360</v>
      </c>
      <c r="I180" s="206"/>
      <c r="J180" s="204"/>
      <c r="K180" s="206"/>
      <c r="L180" s="203"/>
      <c r="M180" s="207">
        <v>12.262</v>
      </c>
      <c r="N180" s="202"/>
      <c r="O180" s="202"/>
      <c r="P180" s="202"/>
      <c r="Q180" s="207"/>
      <c r="R180" s="208"/>
      <c r="S180" s="202"/>
      <c r="T180" s="202"/>
      <c r="U180" s="202"/>
      <c r="V180" s="202"/>
      <c r="W180" s="202"/>
      <c r="X180" s="202"/>
      <c r="Y180" s="202"/>
    </row>
    <row r="181" spans="1:25">
      <c r="A181" s="197"/>
      <c r="B181" s="198"/>
      <c r="C181" s="199"/>
      <c r="D181" s="200"/>
      <c r="E181" s="201"/>
      <c r="F181" s="202"/>
      <c r="G181" s="205"/>
      <c r="H181" s="206"/>
      <c r="I181" s="206"/>
      <c r="J181" s="204"/>
      <c r="K181" s="206"/>
      <c r="L181" s="203"/>
      <c r="M181" s="207"/>
      <c r="N181" s="202"/>
      <c r="O181" s="202"/>
      <c r="P181" s="202"/>
      <c r="Q181" s="207"/>
      <c r="R181" s="208"/>
      <c r="S181" s="202"/>
      <c r="T181" s="202"/>
      <c r="U181" s="202"/>
      <c r="V181" s="202"/>
      <c r="W181" s="202"/>
      <c r="X181" s="202"/>
      <c r="Y181" s="202"/>
    </row>
    <row r="182" spans="1:25">
      <c r="A182" s="197">
        <v>58</v>
      </c>
      <c r="B182" s="198">
        <v>51.083500000000001</v>
      </c>
      <c r="C182" s="199" t="s">
        <v>800</v>
      </c>
      <c r="D182" s="200">
        <v>2</v>
      </c>
      <c r="E182" s="201">
        <v>42.150300000000001</v>
      </c>
      <c r="F182" s="202" t="s">
        <v>801</v>
      </c>
      <c r="G182" s="205"/>
      <c r="H182" s="206" t="s">
        <v>1360</v>
      </c>
      <c r="I182" s="206"/>
      <c r="J182" s="204"/>
      <c r="K182" s="206"/>
      <c r="L182" s="203"/>
      <c r="M182" s="207">
        <v>12.148999999999999</v>
      </c>
      <c r="N182" s="202"/>
      <c r="O182" s="202"/>
      <c r="P182" s="202"/>
      <c r="Q182" s="207"/>
      <c r="R182" s="208"/>
      <c r="S182" s="202"/>
      <c r="T182" s="202"/>
      <c r="U182" s="202"/>
      <c r="V182" s="202"/>
      <c r="W182" s="202"/>
      <c r="X182" s="202"/>
      <c r="Y182" s="202"/>
    </row>
    <row r="183" spans="1:25">
      <c r="A183" s="197"/>
      <c r="B183" s="198"/>
      <c r="C183" s="199"/>
      <c r="D183" s="200"/>
      <c r="E183" s="201"/>
      <c r="F183" s="202"/>
      <c r="G183" s="205"/>
      <c r="H183" s="206"/>
      <c r="I183" s="206"/>
      <c r="J183" s="204"/>
      <c r="K183" s="206"/>
      <c r="L183" s="203"/>
      <c r="M183" s="207"/>
      <c r="N183" s="202"/>
      <c r="O183" s="202"/>
      <c r="P183" s="202"/>
      <c r="Q183" s="207"/>
      <c r="R183" s="208"/>
      <c r="S183" s="202"/>
      <c r="T183" s="202"/>
      <c r="U183" s="202"/>
      <c r="V183" s="202"/>
      <c r="W183" s="202"/>
      <c r="X183" s="202"/>
      <c r="Y183" s="202"/>
    </row>
    <row r="184" spans="1:25">
      <c r="A184" s="197">
        <v>58</v>
      </c>
      <c r="B184" s="198">
        <v>51.0794</v>
      </c>
      <c r="C184" s="199" t="s">
        <v>800</v>
      </c>
      <c r="D184" s="200">
        <v>2</v>
      </c>
      <c r="E184" s="201">
        <v>42.6479</v>
      </c>
      <c r="F184" s="202" t="s">
        <v>801</v>
      </c>
      <c r="G184" s="205"/>
      <c r="H184" s="206" t="s">
        <v>1360</v>
      </c>
      <c r="I184" s="206"/>
      <c r="J184" s="204"/>
      <c r="K184" s="206"/>
      <c r="L184" s="203"/>
      <c r="M184" s="207">
        <v>11.67</v>
      </c>
      <c r="N184" s="202"/>
      <c r="O184" s="202"/>
      <c r="P184" s="202"/>
      <c r="Q184" s="207"/>
      <c r="R184" s="208"/>
      <c r="S184" s="202"/>
      <c r="T184" s="202"/>
      <c r="U184" s="202"/>
      <c r="V184" s="202"/>
      <c r="W184" s="202"/>
      <c r="X184" s="202"/>
      <c r="Y184" s="202"/>
    </row>
    <row r="185" spans="1:25">
      <c r="A185" s="197"/>
      <c r="B185" s="198"/>
      <c r="C185" s="199"/>
      <c r="D185" s="200"/>
      <c r="E185" s="201"/>
      <c r="F185" s="202"/>
      <c r="G185" s="205"/>
      <c r="H185" s="206"/>
      <c r="I185" s="206"/>
      <c r="J185" s="204"/>
      <c r="K185" s="206"/>
      <c r="L185" s="203"/>
      <c r="M185" s="207"/>
      <c r="N185" s="202"/>
      <c r="O185" s="202"/>
      <c r="P185" s="202"/>
      <c r="Q185" s="207"/>
      <c r="R185" s="208"/>
      <c r="S185" s="202"/>
      <c r="T185" s="202"/>
      <c r="U185" s="202"/>
      <c r="V185" s="202"/>
      <c r="W185" s="202"/>
      <c r="X185" s="202"/>
      <c r="Y185" s="202"/>
    </row>
    <row r="186" spans="1:25">
      <c r="A186" s="197">
        <v>58</v>
      </c>
      <c r="B186" s="198">
        <v>51.0749</v>
      </c>
      <c r="C186" s="199" t="s">
        <v>800</v>
      </c>
      <c r="D186" s="200">
        <v>2</v>
      </c>
      <c r="E186" s="201">
        <v>42.736199999999997</v>
      </c>
      <c r="F186" s="202" t="s">
        <v>801</v>
      </c>
      <c r="G186" s="205"/>
      <c r="H186" s="206" t="s">
        <v>1360</v>
      </c>
      <c r="I186" s="206"/>
      <c r="J186" s="204"/>
      <c r="K186" s="206"/>
      <c r="L186" s="203"/>
      <c r="M186" s="207">
        <v>11.585000000000001</v>
      </c>
      <c r="N186" s="202"/>
      <c r="O186" s="202"/>
      <c r="P186" s="202"/>
      <c r="Q186" s="207"/>
      <c r="R186" s="208"/>
      <c r="S186" s="202"/>
      <c r="T186" s="202"/>
      <c r="U186" s="202"/>
      <c r="V186" s="202"/>
      <c r="W186" s="202"/>
      <c r="X186" s="202"/>
      <c r="Y186" s="202"/>
    </row>
    <row r="187" spans="1:25">
      <c r="A187" s="197"/>
      <c r="B187" s="198"/>
      <c r="C187" s="199"/>
      <c r="D187" s="200"/>
      <c r="E187" s="201"/>
      <c r="F187" s="202"/>
      <c r="G187" s="205"/>
      <c r="H187" s="206"/>
      <c r="I187" s="206"/>
      <c r="J187" s="204"/>
      <c r="K187" s="206"/>
      <c r="L187" s="203"/>
      <c r="M187" s="207"/>
      <c r="N187" s="202"/>
      <c r="O187" s="202"/>
      <c r="P187" s="202"/>
      <c r="Q187" s="207"/>
      <c r="R187" s="208"/>
      <c r="S187" s="202"/>
      <c r="T187" s="202"/>
      <c r="U187" s="202"/>
      <c r="V187" s="202"/>
      <c r="W187" s="202"/>
      <c r="X187" s="202"/>
      <c r="Y187" s="202"/>
    </row>
    <row r="188" spans="1:25">
      <c r="A188" s="197">
        <v>58</v>
      </c>
      <c r="B188" s="198">
        <v>51.054099999999998</v>
      </c>
      <c r="C188" s="199" t="s">
        <v>800</v>
      </c>
      <c r="D188" s="200">
        <v>2</v>
      </c>
      <c r="E188" s="201">
        <v>43.023400000000002</v>
      </c>
      <c r="F188" s="202" t="s">
        <v>801</v>
      </c>
      <c r="G188" s="205"/>
      <c r="H188" s="206" t="s">
        <v>1360</v>
      </c>
      <c r="I188" s="206"/>
      <c r="J188" s="204"/>
      <c r="K188" s="206"/>
      <c r="L188" s="203"/>
      <c r="M188" s="207">
        <v>11.305999999999999</v>
      </c>
      <c r="N188" s="202"/>
      <c r="O188" s="202"/>
      <c r="P188" s="202"/>
      <c r="Q188" s="207"/>
      <c r="R188" s="208"/>
      <c r="S188" s="202"/>
      <c r="T188" s="202"/>
      <c r="U188" s="202"/>
      <c r="V188" s="202"/>
      <c r="W188" s="202"/>
      <c r="X188" s="202"/>
      <c r="Y188" s="202"/>
    </row>
    <row r="189" spans="1:25">
      <c r="A189" s="197"/>
      <c r="B189" s="198"/>
      <c r="C189" s="199"/>
      <c r="D189" s="200"/>
      <c r="E189" s="201"/>
      <c r="F189" s="202"/>
      <c r="G189" s="205"/>
      <c r="H189" s="206"/>
      <c r="I189" s="206"/>
      <c r="J189" s="204"/>
      <c r="K189" s="206"/>
      <c r="L189" s="203"/>
      <c r="M189" s="207"/>
      <c r="N189" s="202"/>
      <c r="O189" s="202"/>
      <c r="P189" s="202"/>
      <c r="Q189" s="207"/>
      <c r="R189" s="208"/>
      <c r="S189" s="202"/>
      <c r="T189" s="202"/>
      <c r="U189" s="202"/>
      <c r="V189" s="202"/>
      <c r="W189" s="202"/>
      <c r="X189" s="202"/>
      <c r="Y189" s="202"/>
    </row>
    <row r="190" spans="1:25">
      <c r="A190" s="197">
        <v>58</v>
      </c>
      <c r="B190" s="198">
        <v>51.034599999999998</v>
      </c>
      <c r="C190" s="199" t="s">
        <v>800</v>
      </c>
      <c r="D190" s="200">
        <v>2</v>
      </c>
      <c r="E190" s="201">
        <v>43.459499999999998</v>
      </c>
      <c r="F190" s="202" t="s">
        <v>801</v>
      </c>
      <c r="G190" s="205"/>
      <c r="H190" s="206" t="s">
        <v>1360</v>
      </c>
      <c r="I190" s="206"/>
      <c r="J190" s="204"/>
      <c r="K190" s="206"/>
      <c r="L190" s="203"/>
      <c r="M190" s="207">
        <v>10.884</v>
      </c>
      <c r="N190" s="202"/>
      <c r="O190" s="202"/>
      <c r="P190" s="202"/>
      <c r="Q190" s="207"/>
      <c r="R190" s="208"/>
      <c r="S190" s="202"/>
      <c r="T190" s="202"/>
      <c r="U190" s="202"/>
      <c r="V190" s="202"/>
      <c r="W190" s="202"/>
      <c r="X190" s="202"/>
      <c r="Y190" s="202"/>
    </row>
    <row r="191" spans="1:25">
      <c r="A191" s="197"/>
      <c r="B191" s="198"/>
      <c r="C191" s="199"/>
      <c r="D191" s="200"/>
      <c r="E191" s="201"/>
      <c r="F191" s="202"/>
      <c r="G191" s="205"/>
      <c r="H191" s="206"/>
      <c r="I191" s="206"/>
      <c r="J191" s="204"/>
      <c r="K191" s="206"/>
      <c r="L191" s="203"/>
      <c r="M191" s="207"/>
      <c r="N191" s="202"/>
      <c r="O191" s="202"/>
      <c r="P191" s="202"/>
      <c r="Q191" s="207"/>
      <c r="R191" s="208"/>
      <c r="S191" s="202"/>
      <c r="T191" s="202"/>
      <c r="U191" s="202"/>
      <c r="V191" s="202"/>
      <c r="W191" s="202"/>
      <c r="X191" s="202"/>
      <c r="Y191" s="202"/>
    </row>
    <row r="192" spans="1:25">
      <c r="A192" s="197">
        <v>58</v>
      </c>
      <c r="B192" s="198">
        <v>50.985900000000001</v>
      </c>
      <c r="C192" s="199" t="s">
        <v>800</v>
      </c>
      <c r="D192" s="200">
        <v>2</v>
      </c>
      <c r="E192" s="201">
        <v>44.247</v>
      </c>
      <c r="F192" s="202" t="s">
        <v>801</v>
      </c>
      <c r="G192" s="205"/>
      <c r="H192" s="206" t="s">
        <v>1360</v>
      </c>
      <c r="I192" s="206"/>
      <c r="J192" s="204"/>
      <c r="K192" s="206"/>
      <c r="L192" s="203"/>
      <c r="M192" s="207">
        <v>10.121</v>
      </c>
      <c r="N192" s="202"/>
      <c r="O192" s="202"/>
      <c r="P192" s="202"/>
      <c r="Q192" s="207"/>
      <c r="R192" s="208"/>
      <c r="S192" s="202"/>
      <c r="T192" s="202"/>
      <c r="U192" s="202"/>
      <c r="V192" s="202"/>
      <c r="W192" s="202"/>
      <c r="X192" s="202"/>
      <c r="Y192" s="202"/>
    </row>
    <row r="193" spans="1:25">
      <c r="A193" s="197"/>
      <c r="B193" s="198"/>
      <c r="C193" s="199"/>
      <c r="D193" s="200"/>
      <c r="E193" s="201"/>
      <c r="F193" s="202"/>
      <c r="G193" s="205"/>
      <c r="H193" s="206"/>
      <c r="I193" s="206"/>
      <c r="J193" s="204"/>
      <c r="K193" s="206"/>
      <c r="L193" s="203"/>
      <c r="M193" s="207"/>
      <c r="N193" s="202"/>
      <c r="O193" s="202"/>
      <c r="P193" s="202"/>
      <c r="Q193" s="207"/>
      <c r="R193" s="208"/>
      <c r="S193" s="202"/>
      <c r="T193" s="202"/>
      <c r="U193" s="202"/>
      <c r="V193" s="202"/>
      <c r="W193" s="202"/>
      <c r="X193" s="202"/>
      <c r="Y193" s="202"/>
    </row>
    <row r="194" spans="1:25">
      <c r="A194" s="197">
        <v>58</v>
      </c>
      <c r="B194" s="198">
        <v>50.964300000000001</v>
      </c>
      <c r="C194" s="199" t="s">
        <v>800</v>
      </c>
      <c r="D194" s="200">
        <v>2</v>
      </c>
      <c r="E194" s="201">
        <v>44.700099999999999</v>
      </c>
      <c r="F194" s="202" t="s">
        <v>801</v>
      </c>
      <c r="G194" s="205"/>
      <c r="H194" s="206" t="s">
        <v>1360</v>
      </c>
      <c r="I194" s="206"/>
      <c r="J194" s="204"/>
      <c r="K194" s="206"/>
      <c r="L194" s="203"/>
      <c r="M194" s="207">
        <v>9.6829999999999998</v>
      </c>
      <c r="N194" s="202"/>
      <c r="O194" s="202"/>
      <c r="P194" s="202"/>
      <c r="Q194" s="207"/>
      <c r="R194" s="208"/>
      <c r="S194" s="202"/>
      <c r="T194" s="202"/>
      <c r="U194" s="202"/>
      <c r="V194" s="202"/>
      <c r="W194" s="202"/>
      <c r="X194" s="202"/>
      <c r="Y194" s="202"/>
    </row>
    <row r="195" spans="1:25">
      <c r="A195" s="197"/>
      <c r="B195" s="198"/>
      <c r="C195" s="199"/>
      <c r="D195" s="200"/>
      <c r="E195" s="201"/>
      <c r="F195" s="202"/>
      <c r="G195" s="205"/>
      <c r="H195" s="206"/>
      <c r="I195" s="206"/>
      <c r="J195" s="204"/>
      <c r="K195" s="206"/>
      <c r="L195" s="203"/>
      <c r="M195" s="207"/>
      <c r="N195" s="202"/>
      <c r="O195" s="202"/>
      <c r="P195" s="202"/>
      <c r="Q195" s="207"/>
      <c r="R195" s="208"/>
      <c r="S195" s="202"/>
      <c r="T195" s="202"/>
      <c r="U195" s="202"/>
      <c r="V195" s="202"/>
      <c r="W195" s="202"/>
      <c r="X195" s="202"/>
      <c r="Y195" s="202"/>
    </row>
    <row r="196" spans="1:25">
      <c r="A196" s="197">
        <v>58</v>
      </c>
      <c r="B196" s="198">
        <v>50.825400000000002</v>
      </c>
      <c r="C196" s="199" t="s">
        <v>800</v>
      </c>
      <c r="D196" s="200">
        <v>2</v>
      </c>
      <c r="E196" s="201">
        <v>47.974200000000003</v>
      </c>
      <c r="F196" s="202" t="s">
        <v>801</v>
      </c>
      <c r="G196" s="205"/>
      <c r="H196" s="206" t="s">
        <v>1360</v>
      </c>
      <c r="I196" s="206"/>
      <c r="J196" s="204"/>
      <c r="K196" s="206"/>
      <c r="L196" s="203"/>
      <c r="M196" s="207">
        <v>6.5220000000000002</v>
      </c>
      <c r="N196" s="202"/>
      <c r="O196" s="202"/>
      <c r="P196" s="202"/>
      <c r="Q196" s="207"/>
      <c r="R196" s="208"/>
      <c r="S196" s="202"/>
      <c r="T196" s="202"/>
      <c r="U196" s="202"/>
      <c r="V196" s="202"/>
      <c r="W196" s="202"/>
      <c r="X196" s="202"/>
      <c r="Y196" s="202"/>
    </row>
    <row r="197" spans="1:25">
      <c r="A197" s="197"/>
      <c r="B197" s="198"/>
      <c r="C197" s="199"/>
      <c r="D197" s="200"/>
      <c r="E197" s="201"/>
      <c r="F197" s="202"/>
      <c r="G197" s="205"/>
      <c r="H197" s="206"/>
      <c r="I197" s="206"/>
      <c r="J197" s="204"/>
      <c r="K197" s="206"/>
      <c r="L197" s="203"/>
      <c r="M197" s="207"/>
      <c r="N197" s="202"/>
      <c r="O197" s="202"/>
      <c r="P197" s="202"/>
      <c r="Q197" s="207"/>
      <c r="R197" s="208"/>
      <c r="S197" s="202"/>
      <c r="T197" s="202"/>
      <c r="U197" s="202"/>
      <c r="V197" s="202"/>
      <c r="W197" s="202"/>
      <c r="X197" s="202"/>
      <c r="Y197" s="202"/>
    </row>
    <row r="198" spans="1:25">
      <c r="A198" s="197">
        <v>58</v>
      </c>
      <c r="B198" s="198">
        <v>50.816600000000001</v>
      </c>
      <c r="C198" s="199" t="s">
        <v>800</v>
      </c>
      <c r="D198" s="200">
        <v>2</v>
      </c>
      <c r="E198" s="201">
        <v>48.140599999999999</v>
      </c>
      <c r="F198" s="202" t="s">
        <v>801</v>
      </c>
      <c r="G198" s="205"/>
      <c r="H198" s="206" t="s">
        <v>1360</v>
      </c>
      <c r="I198" s="206"/>
      <c r="J198" s="204"/>
      <c r="K198" s="206"/>
      <c r="L198" s="203"/>
      <c r="M198" s="207">
        <v>6.3609999999999998</v>
      </c>
      <c r="N198" s="202"/>
      <c r="O198" s="202"/>
      <c r="P198" s="202"/>
      <c r="Q198" s="207"/>
      <c r="R198" s="208"/>
      <c r="S198" s="202"/>
      <c r="T198" s="202"/>
      <c r="U198" s="202"/>
      <c r="V198" s="202"/>
      <c r="W198" s="202"/>
      <c r="X198" s="202"/>
      <c r="Y198" s="202"/>
    </row>
    <row r="199" spans="1:25">
      <c r="A199" s="197"/>
      <c r="B199" s="198"/>
      <c r="C199" s="199"/>
      <c r="D199" s="200"/>
      <c r="E199" s="201"/>
      <c r="F199" s="202"/>
      <c r="G199" s="205"/>
      <c r="H199" s="206"/>
      <c r="I199" s="206"/>
      <c r="J199" s="204"/>
      <c r="K199" s="206"/>
      <c r="L199" s="203"/>
      <c r="M199" s="207"/>
      <c r="N199" s="202"/>
      <c r="O199" s="202"/>
      <c r="P199" s="202"/>
      <c r="Q199" s="207"/>
      <c r="R199" s="208"/>
      <c r="S199" s="202"/>
      <c r="T199" s="202"/>
      <c r="U199" s="202"/>
      <c r="V199" s="202"/>
      <c r="W199" s="202"/>
      <c r="X199" s="202"/>
      <c r="Y199" s="202"/>
    </row>
    <row r="200" spans="1:25">
      <c r="A200" s="197">
        <v>58</v>
      </c>
      <c r="B200" s="198">
        <v>50.812199999999997</v>
      </c>
      <c r="C200" s="199" t="s">
        <v>800</v>
      </c>
      <c r="D200" s="200">
        <v>2</v>
      </c>
      <c r="E200" s="201">
        <v>48.3401</v>
      </c>
      <c r="F200" s="202" t="s">
        <v>801</v>
      </c>
      <c r="G200" s="205"/>
      <c r="H200" s="206" t="s">
        <v>1360</v>
      </c>
      <c r="I200" s="206"/>
      <c r="J200" s="204"/>
      <c r="K200" s="206"/>
      <c r="L200" s="203"/>
      <c r="M200" s="207">
        <v>6.1689999999999996</v>
      </c>
      <c r="N200" s="202"/>
      <c r="O200" s="202"/>
      <c r="P200" s="202"/>
      <c r="Q200" s="207"/>
      <c r="R200" s="208"/>
      <c r="S200" s="202"/>
      <c r="T200" s="202"/>
      <c r="U200" s="202"/>
      <c r="V200" s="202"/>
      <c r="W200" s="202"/>
      <c r="X200" s="202"/>
      <c r="Y200" s="202"/>
    </row>
    <row r="201" spans="1:25">
      <c r="A201" s="197"/>
      <c r="B201" s="198"/>
      <c r="C201" s="199"/>
      <c r="D201" s="200"/>
      <c r="E201" s="201"/>
      <c r="F201" s="202"/>
      <c r="G201" s="205"/>
      <c r="H201" s="206"/>
      <c r="I201" s="206"/>
      <c r="J201" s="204"/>
      <c r="K201" s="206"/>
      <c r="L201" s="203"/>
      <c r="M201" s="207"/>
      <c r="N201" s="202"/>
      <c r="O201" s="202"/>
      <c r="P201" s="202"/>
      <c r="Q201" s="207"/>
      <c r="R201" s="208"/>
      <c r="S201" s="202"/>
      <c r="T201" s="202"/>
      <c r="U201" s="202"/>
      <c r="V201" s="202"/>
      <c r="W201" s="202"/>
      <c r="X201" s="202"/>
      <c r="Y201" s="202"/>
    </row>
    <row r="202" spans="1:25">
      <c r="A202" s="197">
        <v>58</v>
      </c>
      <c r="B202" s="198">
        <v>50.808399999999999</v>
      </c>
      <c r="C202" s="199" t="s">
        <v>800</v>
      </c>
      <c r="D202" s="200">
        <v>2</v>
      </c>
      <c r="E202" s="201">
        <v>48.376300000000001</v>
      </c>
      <c r="F202" s="202" t="s">
        <v>801</v>
      </c>
      <c r="G202" s="205"/>
      <c r="H202" s="206" t="s">
        <v>1360</v>
      </c>
      <c r="I202" s="206"/>
      <c r="J202" s="204"/>
      <c r="K202" s="206"/>
      <c r="L202" s="203"/>
      <c r="M202" s="207">
        <v>6.133</v>
      </c>
      <c r="N202" s="202"/>
      <c r="O202" s="202"/>
      <c r="P202" s="202"/>
      <c r="Q202" s="207"/>
      <c r="R202" s="208"/>
      <c r="S202" s="202"/>
      <c r="T202" s="202"/>
      <c r="U202" s="202"/>
      <c r="V202" s="202"/>
      <c r="W202" s="202"/>
      <c r="X202" s="202"/>
      <c r="Y202" s="202"/>
    </row>
    <row r="203" spans="1:25">
      <c r="A203" s="197"/>
      <c r="B203" s="198"/>
      <c r="C203" s="199"/>
      <c r="D203" s="200"/>
      <c r="E203" s="201"/>
      <c r="F203" s="202"/>
      <c r="G203" s="205"/>
      <c r="H203" s="206"/>
      <c r="I203" s="206"/>
      <c r="J203" s="204"/>
      <c r="K203" s="206"/>
      <c r="L203" s="203"/>
      <c r="M203" s="207"/>
      <c r="N203" s="202"/>
      <c r="O203" s="202"/>
      <c r="P203" s="202"/>
      <c r="Q203" s="207"/>
      <c r="R203" s="208"/>
      <c r="S203" s="202"/>
      <c r="T203" s="202"/>
      <c r="U203" s="202"/>
      <c r="V203" s="202"/>
      <c r="W203" s="202"/>
      <c r="X203" s="202"/>
      <c r="Y203" s="202"/>
    </row>
    <row r="204" spans="1:25">
      <c r="A204" s="197">
        <v>58</v>
      </c>
      <c r="B204" s="198">
        <v>50.785299999999999</v>
      </c>
      <c r="C204" s="199" t="s">
        <v>800</v>
      </c>
      <c r="D204" s="200">
        <v>2</v>
      </c>
      <c r="E204" s="201">
        <v>48.525599999999997</v>
      </c>
      <c r="F204" s="202" t="s">
        <v>801</v>
      </c>
      <c r="G204" s="205"/>
      <c r="H204" s="206" t="s">
        <v>1360</v>
      </c>
      <c r="I204" s="206"/>
      <c r="J204" s="204"/>
      <c r="K204" s="206"/>
      <c r="L204" s="203"/>
      <c r="M204" s="207">
        <v>5.9829999999999997</v>
      </c>
      <c r="N204" s="202"/>
      <c r="O204" s="202"/>
      <c r="P204" s="202"/>
      <c r="Q204" s="207"/>
      <c r="R204" s="208"/>
      <c r="S204" s="202"/>
      <c r="T204" s="202"/>
      <c r="U204" s="202"/>
      <c r="V204" s="202"/>
      <c r="W204" s="202"/>
      <c r="X204" s="202"/>
      <c r="Y204" s="202"/>
    </row>
    <row r="205" spans="1:25">
      <c r="A205" s="197"/>
      <c r="B205" s="198"/>
      <c r="C205" s="199"/>
      <c r="D205" s="200"/>
      <c r="E205" s="201"/>
      <c r="F205" s="202"/>
      <c r="G205" s="205"/>
      <c r="H205" s="206"/>
      <c r="I205" s="206"/>
      <c r="J205" s="204"/>
      <c r="K205" s="206"/>
      <c r="L205" s="203"/>
      <c r="M205" s="207"/>
      <c r="N205" s="202"/>
      <c r="O205" s="202"/>
      <c r="P205" s="202"/>
      <c r="Q205" s="207"/>
      <c r="R205" s="208"/>
      <c r="S205" s="202"/>
      <c r="T205" s="202"/>
      <c r="U205" s="202"/>
      <c r="V205" s="202"/>
      <c r="W205" s="202"/>
      <c r="X205" s="202"/>
      <c r="Y205" s="202"/>
    </row>
    <row r="206" spans="1:25">
      <c r="A206" s="197">
        <v>58</v>
      </c>
      <c r="B206" s="198">
        <v>50.777799999999999</v>
      </c>
      <c r="C206" s="199" t="s">
        <v>800</v>
      </c>
      <c r="D206" s="200">
        <v>2</v>
      </c>
      <c r="E206" s="201">
        <v>48.556899999999999</v>
      </c>
      <c r="F206" s="202" t="s">
        <v>801</v>
      </c>
      <c r="G206" s="205"/>
      <c r="H206" s="206" t="s">
        <v>1360</v>
      </c>
      <c r="I206" s="206"/>
      <c r="J206" s="204"/>
      <c r="K206" s="206"/>
      <c r="L206" s="203"/>
      <c r="M206" s="207">
        <v>5.95</v>
      </c>
      <c r="N206" s="202"/>
      <c r="O206" s="202"/>
      <c r="P206" s="202"/>
      <c r="Q206" s="207"/>
      <c r="R206" s="208"/>
      <c r="S206" s="202"/>
      <c r="T206" s="202"/>
      <c r="U206" s="202"/>
      <c r="V206" s="202"/>
      <c r="W206" s="202"/>
      <c r="X206" s="202"/>
      <c r="Y206" s="202"/>
    </row>
    <row r="207" spans="1:25">
      <c r="A207" s="197"/>
      <c r="B207" s="198"/>
      <c r="C207" s="199"/>
      <c r="D207" s="200"/>
      <c r="E207" s="201"/>
      <c r="F207" s="202"/>
      <c r="G207" s="205"/>
      <c r="H207" s="206"/>
      <c r="I207" s="206"/>
      <c r="J207" s="204"/>
      <c r="K207" s="206"/>
      <c r="L207" s="203"/>
      <c r="M207" s="207"/>
      <c r="N207" s="202"/>
      <c r="O207" s="202"/>
      <c r="P207" s="202"/>
      <c r="Q207" s="207"/>
      <c r="R207" s="208"/>
      <c r="S207" s="202"/>
      <c r="T207" s="202"/>
      <c r="U207" s="202"/>
      <c r="V207" s="202"/>
      <c r="W207" s="202"/>
      <c r="X207" s="202"/>
      <c r="Y207" s="202"/>
    </row>
    <row r="208" spans="1:25">
      <c r="A208" s="197">
        <v>58</v>
      </c>
      <c r="B208" s="198">
        <v>50.753399999999999</v>
      </c>
      <c r="C208" s="199" t="s">
        <v>800</v>
      </c>
      <c r="D208" s="200">
        <v>2</v>
      </c>
      <c r="E208" s="201">
        <v>48.628900000000002</v>
      </c>
      <c r="F208" s="202" t="s">
        <v>801</v>
      </c>
      <c r="G208" s="205"/>
      <c r="H208" s="206" t="s">
        <v>1360</v>
      </c>
      <c r="I208" s="206"/>
      <c r="J208" s="204"/>
      <c r="K208" s="206"/>
      <c r="L208" s="203"/>
      <c r="M208" s="207">
        <v>5.867</v>
      </c>
      <c r="N208" s="202"/>
      <c r="O208" s="202"/>
      <c r="P208" s="202"/>
      <c r="Q208" s="207"/>
      <c r="R208" s="208"/>
      <c r="S208" s="202"/>
      <c r="T208" s="202"/>
      <c r="U208" s="202"/>
      <c r="V208" s="202"/>
      <c r="W208" s="202"/>
      <c r="X208" s="202"/>
      <c r="Y208" s="202"/>
    </row>
    <row r="209" spans="1:46">
      <c r="A209" s="197"/>
      <c r="B209" s="198"/>
      <c r="C209" s="199"/>
      <c r="D209" s="200"/>
      <c r="E209" s="201"/>
      <c r="F209" s="202"/>
      <c r="G209" s="205"/>
      <c r="H209" s="206"/>
      <c r="I209" s="206"/>
      <c r="J209" s="204"/>
      <c r="K209" s="206"/>
      <c r="L209" s="203"/>
      <c r="M209" s="207"/>
      <c r="N209" s="202"/>
      <c r="O209" s="202"/>
      <c r="P209" s="202"/>
      <c r="Q209" s="207"/>
      <c r="R209" s="208"/>
      <c r="S209" s="202"/>
      <c r="T209" s="202"/>
      <c r="U209" s="202"/>
      <c r="V209" s="202"/>
      <c r="W209" s="202"/>
      <c r="X209" s="202"/>
      <c r="Y209" s="202"/>
    </row>
    <row r="210" spans="1:46">
      <c r="A210" s="197">
        <v>58</v>
      </c>
      <c r="B210" s="198">
        <v>50.713299999999997</v>
      </c>
      <c r="C210" s="199" t="s">
        <v>800</v>
      </c>
      <c r="D210" s="200">
        <v>2</v>
      </c>
      <c r="E210" s="201">
        <v>48.765700000000002</v>
      </c>
      <c r="F210" s="202" t="s">
        <v>801</v>
      </c>
      <c r="G210" s="205"/>
      <c r="H210" s="206" t="s">
        <v>1360</v>
      </c>
      <c r="I210" s="206"/>
      <c r="J210" s="204"/>
      <c r="K210" s="206"/>
      <c r="L210" s="203"/>
      <c r="M210" s="207">
        <v>5.7160000000000002</v>
      </c>
      <c r="N210" s="202"/>
      <c r="O210" s="202"/>
      <c r="P210" s="202"/>
      <c r="Q210" s="207"/>
      <c r="R210" s="208"/>
      <c r="S210" s="202"/>
      <c r="T210" s="202"/>
      <c r="U210" s="202"/>
      <c r="V210" s="202"/>
      <c r="W210" s="202"/>
      <c r="X210" s="202"/>
      <c r="Y210" s="202"/>
    </row>
    <row r="211" spans="1:46">
      <c r="A211" s="197"/>
      <c r="B211" s="198"/>
      <c r="C211" s="199"/>
      <c r="D211" s="200"/>
      <c r="E211" s="201"/>
      <c r="F211" s="202"/>
      <c r="G211" s="205"/>
      <c r="H211" s="206"/>
      <c r="I211" s="206"/>
      <c r="J211" s="204"/>
      <c r="K211" s="206"/>
      <c r="L211" s="203"/>
      <c r="M211" s="207"/>
      <c r="N211" s="202"/>
      <c r="O211" s="202"/>
      <c r="P211" s="202"/>
      <c r="Q211" s="207"/>
      <c r="R211" s="208"/>
      <c r="S211" s="202"/>
      <c r="T211" s="202"/>
      <c r="U211" s="202"/>
      <c r="V211" s="202"/>
      <c r="W211" s="202"/>
      <c r="X211" s="202"/>
      <c r="Y211" s="202"/>
    </row>
    <row r="212" spans="1:46">
      <c r="A212" s="197">
        <v>58</v>
      </c>
      <c r="B212" s="198">
        <v>50.707599999999999</v>
      </c>
      <c r="C212" s="199" t="s">
        <v>800</v>
      </c>
      <c r="D212" s="200">
        <v>2</v>
      </c>
      <c r="E212" s="201">
        <v>48.792299999999997</v>
      </c>
      <c r="F212" s="202" t="s">
        <v>801</v>
      </c>
      <c r="G212" s="205"/>
      <c r="H212" s="206" t="s">
        <v>1360</v>
      </c>
      <c r="I212" s="206"/>
      <c r="J212" s="204"/>
      <c r="K212" s="206"/>
      <c r="L212" s="203"/>
      <c r="M212" s="207">
        <v>5.6879999999999997</v>
      </c>
      <c r="N212" s="202"/>
      <c r="O212" s="202"/>
      <c r="P212" s="202"/>
      <c r="Q212" s="207"/>
      <c r="R212" s="208"/>
      <c r="S212" s="202"/>
      <c r="T212" s="202"/>
      <c r="U212" s="202"/>
      <c r="V212" s="202"/>
      <c r="W212" s="202"/>
      <c r="X212" s="202"/>
      <c r="Y212" s="202"/>
    </row>
    <row r="213" spans="1:46">
      <c r="A213" s="197"/>
      <c r="B213" s="198"/>
      <c r="C213" s="199"/>
      <c r="D213" s="200"/>
      <c r="E213" s="201"/>
      <c r="F213" s="202"/>
      <c r="G213" s="205"/>
      <c r="H213" s="206"/>
      <c r="I213" s="206"/>
      <c r="J213" s="204"/>
      <c r="K213" s="206"/>
      <c r="L213" s="203"/>
      <c r="M213" s="207"/>
      <c r="N213" s="202"/>
      <c r="O213" s="202"/>
      <c r="P213" s="202"/>
      <c r="Q213" s="207"/>
      <c r="R213" s="208"/>
      <c r="S213" s="202"/>
      <c r="T213" s="202"/>
      <c r="U213" s="202"/>
      <c r="V213" s="202"/>
      <c r="W213" s="202"/>
      <c r="X213" s="202"/>
      <c r="Y213" s="202"/>
    </row>
    <row r="214" spans="1:46">
      <c r="A214" s="197">
        <v>58</v>
      </c>
      <c r="B214" s="198">
        <v>50.678699999999999</v>
      </c>
      <c r="C214" s="199" t="s">
        <v>800</v>
      </c>
      <c r="D214" s="200">
        <v>2</v>
      </c>
      <c r="E214" s="201">
        <v>48.982700000000001</v>
      </c>
      <c r="F214" s="202" t="s">
        <v>801</v>
      </c>
      <c r="G214" s="205"/>
      <c r="H214" s="206" t="s">
        <v>1360</v>
      </c>
      <c r="I214" s="206"/>
      <c r="J214" s="204"/>
      <c r="K214" s="206"/>
      <c r="L214" s="203"/>
      <c r="M214" s="207">
        <v>5.4969999999999999</v>
      </c>
      <c r="N214" s="202"/>
      <c r="O214" s="202"/>
      <c r="P214" s="202"/>
      <c r="Q214" s="207"/>
      <c r="R214" s="208"/>
      <c r="S214" s="202"/>
      <c r="T214" s="202"/>
      <c r="U214" s="202"/>
      <c r="V214" s="202"/>
      <c r="W214" s="202"/>
      <c r="X214" s="202"/>
      <c r="Y214" s="202"/>
    </row>
    <row r="215" spans="1:46">
      <c r="A215" s="197"/>
      <c r="B215" s="198"/>
      <c r="C215" s="199"/>
      <c r="D215" s="200"/>
      <c r="E215" s="201"/>
      <c r="F215" s="202"/>
      <c r="G215" s="205"/>
      <c r="H215" s="206"/>
      <c r="I215" s="206"/>
      <c r="J215" s="204"/>
      <c r="K215" s="206"/>
      <c r="L215" s="203"/>
      <c r="M215" s="207"/>
      <c r="N215" s="202"/>
      <c r="O215" s="202"/>
      <c r="P215" s="202"/>
      <c r="Q215" s="207"/>
      <c r="R215" s="208"/>
      <c r="S215" s="202"/>
      <c r="T215" s="202"/>
      <c r="U215" s="202"/>
      <c r="V215" s="202"/>
      <c r="W215" s="202"/>
      <c r="X215" s="202"/>
      <c r="Y215" s="202"/>
    </row>
    <row r="216" spans="1:46">
      <c r="A216" s="197">
        <v>58</v>
      </c>
      <c r="B216" s="198">
        <v>50.660800000000002</v>
      </c>
      <c r="C216" s="199" t="s">
        <v>800</v>
      </c>
      <c r="D216" s="200">
        <v>2</v>
      </c>
      <c r="E216" s="201">
        <v>49.2376</v>
      </c>
      <c r="F216" s="202" t="s">
        <v>801</v>
      </c>
      <c r="G216" s="205"/>
      <c r="H216" s="206" t="s">
        <v>1360</v>
      </c>
      <c r="I216" s="206"/>
      <c r="J216" s="204"/>
      <c r="K216" s="206"/>
      <c r="L216" s="203"/>
      <c r="M216" s="207">
        <v>5.25</v>
      </c>
      <c r="N216" s="202"/>
      <c r="O216" s="202"/>
      <c r="P216" s="202"/>
      <c r="Q216" s="207"/>
      <c r="R216" s="208"/>
      <c r="S216" s="202"/>
      <c r="T216" s="202"/>
      <c r="U216" s="202"/>
      <c r="V216" s="202"/>
      <c r="W216" s="202"/>
      <c r="X216" s="202"/>
      <c r="Y216" s="202"/>
    </row>
    <row r="217" spans="1:46">
      <c r="A217" s="197"/>
      <c r="B217" s="198"/>
      <c r="C217" s="199"/>
      <c r="D217" s="200"/>
      <c r="E217" s="201"/>
      <c r="F217" s="202"/>
      <c r="G217" s="205"/>
      <c r="H217" s="206"/>
      <c r="I217" s="206"/>
      <c r="J217" s="204"/>
      <c r="K217" s="206"/>
      <c r="L217" s="203"/>
      <c r="M217" s="207"/>
      <c r="N217" s="202"/>
      <c r="O217" s="202"/>
      <c r="P217" s="202"/>
      <c r="Q217" s="207"/>
      <c r="R217" s="208"/>
      <c r="S217" s="202"/>
      <c r="T217" s="202"/>
      <c r="U217" s="202"/>
      <c r="V217" s="202"/>
      <c r="W217" s="202"/>
      <c r="X217" s="202"/>
      <c r="Y217" s="202"/>
    </row>
    <row r="218" spans="1:46">
      <c r="A218" s="197">
        <v>58</v>
      </c>
      <c r="B218" s="198">
        <v>50.624000000000002</v>
      </c>
      <c r="C218" s="199" t="s">
        <v>800</v>
      </c>
      <c r="D218" s="200">
        <v>2</v>
      </c>
      <c r="E218" s="201">
        <v>49.438899999999997</v>
      </c>
      <c r="F218" s="202" t="s">
        <v>801</v>
      </c>
      <c r="G218" s="205"/>
      <c r="H218" s="206" t="s">
        <v>1360</v>
      </c>
      <c r="I218" s="206"/>
      <c r="J218" s="204"/>
      <c r="K218" s="206"/>
      <c r="L218" s="203"/>
      <c r="M218" s="207">
        <v>5.0449999999999999</v>
      </c>
      <c r="N218" s="202"/>
      <c r="O218" s="202"/>
      <c r="P218" s="202"/>
      <c r="Q218" s="207"/>
      <c r="R218" s="208"/>
      <c r="S218" s="202"/>
      <c r="T218" s="202"/>
      <c r="U218" s="202"/>
      <c r="V218" s="202"/>
      <c r="W218" s="202"/>
      <c r="X218" s="202"/>
      <c r="Y218" s="202"/>
    </row>
    <row r="219" spans="1:46">
      <c r="A219" s="197"/>
      <c r="B219" s="198"/>
      <c r="C219" s="199"/>
      <c r="D219" s="200"/>
      <c r="E219" s="201"/>
      <c r="F219" s="202"/>
      <c r="G219" s="205"/>
      <c r="H219" s="206"/>
      <c r="I219" s="206"/>
      <c r="J219" s="204"/>
      <c r="K219" s="206"/>
      <c r="L219" s="203"/>
      <c r="M219" s="207"/>
      <c r="N219" s="202"/>
      <c r="O219" s="202"/>
      <c r="P219" s="202"/>
      <c r="Q219" s="207"/>
      <c r="R219" s="208"/>
      <c r="S219" s="202"/>
      <c r="T219" s="202"/>
      <c r="U219" s="202"/>
      <c r="V219" s="202"/>
      <c r="W219" s="202"/>
      <c r="X219" s="202"/>
      <c r="Y219" s="202"/>
    </row>
    <row r="220" spans="1:46">
      <c r="A220" s="197">
        <v>58</v>
      </c>
      <c r="B220" s="198">
        <v>50.618499999999997</v>
      </c>
      <c r="C220" s="199" t="s">
        <v>800</v>
      </c>
      <c r="D220" s="200">
        <v>2</v>
      </c>
      <c r="E220" s="201">
        <v>49.460500000000003</v>
      </c>
      <c r="F220" s="202" t="s">
        <v>801</v>
      </c>
      <c r="G220" s="205"/>
      <c r="H220" s="206" t="s">
        <v>1360</v>
      </c>
      <c r="I220" s="206"/>
      <c r="J220" s="204"/>
      <c r="K220" s="206"/>
      <c r="L220" s="203"/>
      <c r="M220" s="207">
        <v>5.0209999999999999</v>
      </c>
      <c r="N220" s="202"/>
      <c r="O220" s="202"/>
      <c r="P220" s="202"/>
      <c r="Q220" s="207"/>
      <c r="R220" s="208"/>
      <c r="S220" s="202"/>
      <c r="T220" s="202"/>
      <c r="U220" s="202"/>
      <c r="V220" s="202"/>
      <c r="W220" s="202"/>
      <c r="X220" s="202"/>
      <c r="Y220" s="202"/>
    </row>
    <row r="221" spans="1:46" ht="12.75">
      <c r="A221" s="197"/>
      <c r="B221" s="198"/>
      <c r="C221" s="199"/>
      <c r="D221" s="200"/>
      <c r="E221" s="201"/>
      <c r="F221" s="202"/>
      <c r="G221" s="205"/>
      <c r="H221" s="206"/>
      <c r="I221" s="206"/>
      <c r="J221" s="204"/>
      <c r="K221" s="206"/>
      <c r="L221" s="203"/>
      <c r="M221" s="207"/>
      <c r="N221" s="202"/>
      <c r="O221" s="202"/>
      <c r="P221" s="202"/>
      <c r="Q221" s="207"/>
      <c r="R221" s="208"/>
      <c r="S221" s="202"/>
      <c r="T221" s="202"/>
      <c r="U221" s="202"/>
      <c r="V221" s="202"/>
      <c r="W221" s="202"/>
      <c r="X221" s="202"/>
      <c r="Y221" s="202"/>
      <c r="AC221" s="295" t="s">
        <v>1381</v>
      </c>
      <c r="AD221" s="219"/>
      <c r="AE221" s="219"/>
      <c r="AF221" s="219"/>
      <c r="AG221" s="219"/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19"/>
      <c r="AT221" s="219"/>
    </row>
    <row r="222" spans="1:46">
      <c r="A222" s="197">
        <v>58</v>
      </c>
      <c r="B222" s="198">
        <v>50.575400000000002</v>
      </c>
      <c r="C222" s="199" t="s">
        <v>800</v>
      </c>
      <c r="D222" s="200">
        <v>2</v>
      </c>
      <c r="E222" s="201">
        <v>49.584899999999998</v>
      </c>
      <c r="F222" s="202" t="s">
        <v>801</v>
      </c>
      <c r="G222" s="205"/>
      <c r="H222" s="206" t="s">
        <v>1360</v>
      </c>
      <c r="I222" s="206"/>
      <c r="J222" s="204"/>
      <c r="K222" s="206"/>
      <c r="L222" s="203"/>
      <c r="M222" s="207">
        <v>4.8769999999999998</v>
      </c>
      <c r="N222" s="202"/>
      <c r="O222" s="202"/>
      <c r="P222" s="202"/>
      <c r="Q222" s="207"/>
      <c r="R222" s="208"/>
      <c r="S222" s="202"/>
      <c r="T222" s="202"/>
      <c r="U222" s="202"/>
      <c r="V222" s="202"/>
      <c r="W222" s="202"/>
      <c r="X222" s="202"/>
      <c r="Y222" s="202"/>
      <c r="AC222" s="219"/>
      <c r="AD222" s="219"/>
      <c r="AE222" s="219"/>
      <c r="AF222" s="219"/>
      <c r="AG222" s="219"/>
      <c r="AH222" s="219"/>
      <c r="AI222" s="219"/>
      <c r="AJ222" s="219"/>
      <c r="AK222" s="219" t="s">
        <v>1369</v>
      </c>
      <c r="AL222" s="219"/>
      <c r="AM222" s="219"/>
      <c r="AN222" s="219"/>
      <c r="AO222" s="219"/>
      <c r="AP222" s="219"/>
      <c r="AQ222" s="219"/>
      <c r="AR222" s="219"/>
      <c r="AS222" s="219"/>
      <c r="AT222" s="219"/>
    </row>
    <row r="223" spans="1:46">
      <c r="A223" s="197"/>
      <c r="B223" s="198"/>
      <c r="C223" s="199"/>
      <c r="D223" s="200"/>
      <c r="E223" s="201"/>
      <c r="F223" s="202"/>
      <c r="G223" s="205"/>
      <c r="H223" s="206"/>
      <c r="I223" s="206"/>
      <c r="J223" s="204"/>
      <c r="K223" s="206"/>
      <c r="L223" s="203"/>
      <c r="M223" s="207"/>
      <c r="N223" s="202"/>
      <c r="O223" s="202"/>
      <c r="P223" s="202"/>
      <c r="Q223" s="207"/>
      <c r="R223" s="208"/>
      <c r="S223" s="202"/>
      <c r="T223" s="202"/>
      <c r="U223" s="202"/>
      <c r="V223" s="202"/>
      <c r="W223" s="202"/>
      <c r="X223" s="202"/>
      <c r="Y223" s="202"/>
      <c r="AC223" s="219"/>
      <c r="AD223" s="219"/>
      <c r="AE223" s="219" t="s">
        <v>1359</v>
      </c>
      <c r="AF223" s="219"/>
      <c r="AG223" s="219" t="s">
        <v>1361</v>
      </c>
      <c r="AH223" s="219"/>
      <c r="AI223" s="219" t="s">
        <v>1061</v>
      </c>
      <c r="AJ223" s="219"/>
      <c r="AK223" s="219" t="s">
        <v>1361</v>
      </c>
      <c r="AL223" s="219"/>
      <c r="AM223" s="219" t="s">
        <v>1061</v>
      </c>
      <c r="AN223" s="219"/>
      <c r="AO223" s="219" t="s">
        <v>1361</v>
      </c>
      <c r="AP223" s="219"/>
      <c r="AQ223" s="219" t="s">
        <v>1061</v>
      </c>
      <c r="AR223" s="219"/>
      <c r="AS223" s="219" t="s">
        <v>1361</v>
      </c>
      <c r="AT223" s="219"/>
    </row>
    <row r="224" spans="1:46">
      <c r="A224" s="197">
        <v>58</v>
      </c>
      <c r="B224" s="198">
        <v>50.5518</v>
      </c>
      <c r="C224" s="199" t="s">
        <v>800</v>
      </c>
      <c r="D224" s="200">
        <v>2</v>
      </c>
      <c r="E224" s="201">
        <v>49.66</v>
      </c>
      <c r="F224" s="202" t="s">
        <v>801</v>
      </c>
      <c r="G224" s="205"/>
      <c r="H224" s="206" t="s">
        <v>1360</v>
      </c>
      <c r="I224" s="206"/>
      <c r="J224" s="204"/>
      <c r="K224" s="206"/>
      <c r="L224" s="203"/>
      <c r="M224" s="207">
        <v>4.7930000000000001</v>
      </c>
      <c r="N224" s="202"/>
      <c r="O224" s="202"/>
      <c r="P224" s="202"/>
      <c r="Q224" s="207"/>
      <c r="R224" s="208"/>
      <c r="S224" s="202"/>
      <c r="T224" s="202"/>
      <c r="U224" s="202"/>
      <c r="V224" s="202"/>
      <c r="W224" s="202"/>
      <c r="X224" s="202"/>
      <c r="Y224" s="202"/>
      <c r="AC224" s="219"/>
      <c r="AD224" s="219"/>
      <c r="AE224" s="219"/>
      <c r="AF224" s="219" t="s">
        <v>1042</v>
      </c>
      <c r="AG224" s="219"/>
      <c r="AH224" s="219" t="s">
        <v>1060</v>
      </c>
      <c r="AI224" s="219"/>
      <c r="AJ224" s="219" t="s">
        <v>1042</v>
      </c>
      <c r="AK224" s="219"/>
      <c r="AL224" s="219" t="s">
        <v>1060</v>
      </c>
      <c r="AM224" s="219"/>
      <c r="AN224" s="219" t="s">
        <v>1042</v>
      </c>
      <c r="AO224" s="219"/>
      <c r="AP224" s="219" t="s">
        <v>1060</v>
      </c>
      <c r="AQ224" s="219"/>
      <c r="AR224" s="219" t="s">
        <v>1042</v>
      </c>
      <c r="AS224" s="219"/>
      <c r="AT224" s="219"/>
    </row>
    <row r="225" spans="1:46">
      <c r="A225" s="197"/>
      <c r="B225" s="198"/>
      <c r="C225" s="199"/>
      <c r="D225" s="200"/>
      <c r="E225" s="201"/>
      <c r="F225" s="202"/>
      <c r="G225" s="205"/>
      <c r="H225" s="206"/>
      <c r="I225" s="206"/>
      <c r="J225" s="204"/>
      <c r="K225" s="206"/>
      <c r="L225" s="203"/>
      <c r="M225" s="207"/>
      <c r="N225" s="202"/>
      <c r="O225" s="202"/>
      <c r="P225" s="202"/>
      <c r="Q225" s="207"/>
      <c r="R225" s="208"/>
      <c r="S225" s="202"/>
      <c r="T225" s="202"/>
      <c r="U225" s="202"/>
      <c r="V225" s="202"/>
      <c r="W225" s="202"/>
      <c r="X225" s="202"/>
      <c r="Y225" s="202"/>
      <c r="AC225" s="219"/>
      <c r="AD225" s="219"/>
      <c r="AE225" s="219"/>
      <c r="AF225" s="219">
        <v>26.262</v>
      </c>
      <c r="AG225" s="219"/>
      <c r="AH225" s="219">
        <v>7.1829999999999998</v>
      </c>
      <c r="AI225" s="219"/>
      <c r="AJ225" s="219">
        <v>3.9159999999999968</v>
      </c>
      <c r="AK225" s="219"/>
      <c r="AL225" s="219">
        <v>10.781000000000006</v>
      </c>
      <c r="AM225" s="219"/>
      <c r="AN225" s="219">
        <v>6.1370000000000005</v>
      </c>
      <c r="AO225" s="219"/>
      <c r="AP225" s="219">
        <v>11.651999999999994</v>
      </c>
      <c r="AQ225" s="219"/>
      <c r="AR225" s="219">
        <v>2.429000000000002</v>
      </c>
      <c r="AS225" s="219"/>
      <c r="AT225" s="219"/>
    </row>
    <row r="226" spans="1:46">
      <c r="A226" s="197">
        <v>58</v>
      </c>
      <c r="B226" s="198">
        <v>50.528500000000001</v>
      </c>
      <c r="C226" s="199" t="s">
        <v>800</v>
      </c>
      <c r="D226" s="200">
        <v>2</v>
      </c>
      <c r="E226" s="201">
        <v>49.771700000000003</v>
      </c>
      <c r="F226" s="202" t="s">
        <v>801</v>
      </c>
      <c r="G226" s="205"/>
      <c r="H226" s="206" t="s">
        <v>1360</v>
      </c>
      <c r="I226" s="206"/>
      <c r="J226" s="204"/>
      <c r="K226" s="206"/>
      <c r="L226" s="203"/>
      <c r="M226" s="207">
        <v>4.6769999999999996</v>
      </c>
      <c r="N226" s="202"/>
      <c r="O226" s="202"/>
      <c r="P226" s="202"/>
      <c r="Q226" s="207"/>
      <c r="R226" s="208"/>
      <c r="S226" s="202"/>
      <c r="T226" s="202"/>
      <c r="U226" s="202"/>
      <c r="V226" s="202"/>
      <c r="W226" s="202"/>
      <c r="X226" s="202"/>
      <c r="Y226" s="202"/>
      <c r="AC226" s="219"/>
      <c r="AD226" s="219"/>
      <c r="AE226" s="219">
        <v>0</v>
      </c>
      <c r="AF226" s="219"/>
      <c r="AG226" s="219">
        <v>26.262</v>
      </c>
      <c r="AH226" s="219"/>
      <c r="AI226" s="219">
        <v>33.445</v>
      </c>
      <c r="AJ226" s="219"/>
      <c r="AK226" s="219">
        <v>37.360999999999997</v>
      </c>
      <c r="AL226" s="219"/>
      <c r="AM226" s="219">
        <v>48.142000000000003</v>
      </c>
      <c r="AN226" s="219"/>
      <c r="AO226" s="219">
        <v>54.279000000000003</v>
      </c>
      <c r="AP226" s="219"/>
      <c r="AQ226" s="219">
        <v>65.930999999999997</v>
      </c>
      <c r="AR226" s="219"/>
      <c r="AS226" s="219">
        <v>68.36</v>
      </c>
      <c r="AT226" s="219"/>
    </row>
    <row r="227" spans="1:46">
      <c r="A227" s="197"/>
      <c r="B227" s="198"/>
      <c r="C227" s="199"/>
      <c r="D227" s="200"/>
      <c r="E227" s="201"/>
      <c r="F227" s="202"/>
      <c r="G227" s="205"/>
      <c r="H227" s="206"/>
      <c r="I227" s="206"/>
      <c r="J227" s="204"/>
      <c r="K227" s="206"/>
      <c r="L227" s="203"/>
      <c r="M227" s="207"/>
      <c r="N227" s="202"/>
      <c r="O227" s="202"/>
      <c r="P227" s="202"/>
      <c r="Q227" s="207"/>
      <c r="R227" s="208"/>
      <c r="S227" s="202"/>
      <c r="T227" s="202"/>
      <c r="U227" s="202"/>
      <c r="V227" s="202"/>
      <c r="W227" s="202"/>
      <c r="X227" s="202"/>
      <c r="Y227" s="202"/>
      <c r="AC227" s="219"/>
      <c r="AD227" s="219"/>
      <c r="AE227" s="219"/>
      <c r="AF227" s="219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9"/>
      <c r="AT227" s="219"/>
    </row>
    <row r="228" spans="1:46">
      <c r="A228" s="197">
        <v>58</v>
      </c>
      <c r="B228" s="198">
        <v>50.525199999999998</v>
      </c>
      <c r="C228" s="199" t="s">
        <v>800</v>
      </c>
      <c r="D228" s="200">
        <v>2</v>
      </c>
      <c r="E228" s="201">
        <v>49.785299999999999</v>
      </c>
      <c r="F228" s="202" t="s">
        <v>801</v>
      </c>
      <c r="G228" s="205"/>
      <c r="H228" s="206" t="s">
        <v>1360</v>
      </c>
      <c r="I228" s="206"/>
      <c r="J228" s="204"/>
      <c r="K228" s="206"/>
      <c r="L228" s="203"/>
      <c r="M228" s="207">
        <v>4.6619999999999999</v>
      </c>
      <c r="N228" s="202"/>
      <c r="O228" s="202"/>
      <c r="P228" s="202"/>
      <c r="Q228" s="207"/>
      <c r="R228" s="208"/>
      <c r="S228" s="202"/>
      <c r="T228" s="202"/>
      <c r="U228" s="202"/>
      <c r="V228" s="202"/>
      <c r="W228" s="202"/>
      <c r="X228" s="202"/>
      <c r="Y228" s="202"/>
      <c r="AC228" s="219"/>
      <c r="AD228" s="219"/>
      <c r="AE228" s="219"/>
      <c r="AF228" s="219"/>
      <c r="AG228" s="219"/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9"/>
      <c r="AT228" s="219"/>
    </row>
    <row r="229" spans="1:46">
      <c r="A229" s="197"/>
      <c r="B229" s="198"/>
      <c r="C229" s="199"/>
      <c r="D229" s="200"/>
      <c r="E229" s="201"/>
      <c r="F229" s="202"/>
      <c r="G229" s="205"/>
      <c r="H229" s="206"/>
      <c r="I229" s="206"/>
      <c r="J229" s="204"/>
      <c r="K229" s="206"/>
      <c r="L229" s="203"/>
      <c r="M229" s="207"/>
      <c r="N229" s="202"/>
      <c r="O229" s="202"/>
      <c r="P229" s="202"/>
      <c r="Q229" s="207"/>
      <c r="R229" s="208"/>
      <c r="S229" s="202"/>
      <c r="T229" s="202"/>
      <c r="U229" s="202"/>
      <c r="V229" s="202"/>
      <c r="W229" s="202"/>
      <c r="X229" s="202"/>
      <c r="Y229" s="202"/>
      <c r="AC229" s="219"/>
      <c r="AD229" s="219"/>
      <c r="AE229" s="219"/>
      <c r="AF229" s="219"/>
      <c r="AG229" s="219"/>
      <c r="AH229" s="219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9"/>
      <c r="AT229" s="219"/>
    </row>
    <row r="230" spans="1:46">
      <c r="A230" s="197">
        <v>58</v>
      </c>
      <c r="B230" s="198">
        <v>50.490400000000001</v>
      </c>
      <c r="C230" s="199" t="s">
        <v>800</v>
      </c>
      <c r="D230" s="200">
        <v>2</v>
      </c>
      <c r="E230" s="201">
        <v>49.929400000000001</v>
      </c>
      <c r="F230" s="202" t="s">
        <v>801</v>
      </c>
      <c r="G230" s="205"/>
      <c r="H230" s="206" t="s">
        <v>1360</v>
      </c>
      <c r="I230" s="206"/>
      <c r="J230" s="204"/>
      <c r="K230" s="206"/>
      <c r="L230" s="203"/>
      <c r="M230" s="207">
        <v>4.5090000000000003</v>
      </c>
      <c r="N230" s="202"/>
      <c r="O230" s="202"/>
      <c r="P230" s="202"/>
      <c r="Q230" s="207"/>
      <c r="R230" s="208"/>
      <c r="S230" s="202"/>
      <c r="T230" s="202"/>
      <c r="U230" s="202"/>
      <c r="V230" s="202"/>
      <c r="W230" s="202"/>
      <c r="X230" s="202"/>
      <c r="Y230" s="202"/>
      <c r="AC230" s="219"/>
      <c r="AD230" s="219"/>
      <c r="AE230" s="219"/>
      <c r="AF230" s="219"/>
      <c r="AG230" s="219"/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9"/>
      <c r="AT230" s="219"/>
    </row>
    <row r="231" spans="1:46">
      <c r="A231" s="197"/>
      <c r="B231" s="198"/>
      <c r="C231" s="199"/>
      <c r="D231" s="200"/>
      <c r="E231" s="201"/>
      <c r="F231" s="202"/>
      <c r="G231" s="205"/>
      <c r="H231" s="206"/>
      <c r="I231" s="206"/>
      <c r="J231" s="204"/>
      <c r="K231" s="206"/>
      <c r="L231" s="203"/>
      <c r="M231" s="207"/>
      <c r="N231" s="202"/>
      <c r="O231" s="202"/>
      <c r="P231" s="202"/>
      <c r="Q231" s="207"/>
      <c r="R231" s="208"/>
      <c r="S231" s="202"/>
      <c r="T231" s="202"/>
      <c r="U231" s="202"/>
      <c r="V231" s="202"/>
      <c r="W231" s="202"/>
      <c r="X231" s="202"/>
      <c r="Y231" s="202"/>
      <c r="AC231" s="219"/>
      <c r="AD231" s="219"/>
      <c r="AE231" s="219"/>
      <c r="AF231" s="219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 t="s">
        <v>1370</v>
      </c>
      <c r="AR231" s="219"/>
      <c r="AS231" s="219" t="s">
        <v>1371</v>
      </c>
      <c r="AT231" s="219"/>
    </row>
    <row r="232" spans="1:46">
      <c r="A232" s="197">
        <v>58</v>
      </c>
      <c r="B232" s="198">
        <v>50.485100000000003</v>
      </c>
      <c r="C232" s="199" t="s">
        <v>800</v>
      </c>
      <c r="D232" s="200">
        <v>2</v>
      </c>
      <c r="E232" s="201">
        <v>49.965000000000003</v>
      </c>
      <c r="F232" s="202" t="s">
        <v>801</v>
      </c>
      <c r="G232" s="205"/>
      <c r="H232" s="206" t="s">
        <v>1360</v>
      </c>
      <c r="I232" s="206"/>
      <c r="J232" s="204"/>
      <c r="K232" s="206"/>
      <c r="L232" s="203"/>
      <c r="M232" s="207">
        <v>4.4740000000000002</v>
      </c>
      <c r="N232" s="202"/>
      <c r="O232" s="202"/>
      <c r="P232" s="202"/>
      <c r="Q232" s="207"/>
      <c r="R232" s="208"/>
      <c r="S232" s="202"/>
      <c r="T232" s="202"/>
      <c r="U232" s="202"/>
      <c r="V232" s="202"/>
      <c r="W232" s="202"/>
      <c r="X232" s="202"/>
      <c r="Y232" s="202"/>
      <c r="AC232" s="219"/>
      <c r="AD232" s="219"/>
      <c r="AE232" s="219" t="s">
        <v>1061</v>
      </c>
      <c r="AF232" s="219"/>
      <c r="AG232" s="219" t="s">
        <v>1361</v>
      </c>
      <c r="AH232" s="219"/>
      <c r="AI232" s="219" t="s">
        <v>1061</v>
      </c>
      <c r="AJ232" s="219"/>
      <c r="AK232" s="219" t="s">
        <v>1361</v>
      </c>
      <c r="AL232" s="219"/>
      <c r="AM232" s="219" t="s">
        <v>1061</v>
      </c>
      <c r="AN232" s="219"/>
      <c r="AO232" s="219" t="s">
        <v>1361</v>
      </c>
      <c r="AP232" s="219"/>
      <c r="AQ232" s="219" t="s">
        <v>1372</v>
      </c>
      <c r="AR232" s="219"/>
      <c r="AS232" s="219" t="s">
        <v>1373</v>
      </c>
      <c r="AT232" s="219"/>
    </row>
    <row r="233" spans="1:46">
      <c r="A233" s="197"/>
      <c r="B233" s="198"/>
      <c r="C233" s="199"/>
      <c r="D233" s="200"/>
      <c r="E233" s="201"/>
      <c r="F233" s="202"/>
      <c r="G233" s="205"/>
      <c r="H233" s="206"/>
      <c r="I233" s="206"/>
      <c r="J233" s="204"/>
      <c r="K233" s="206"/>
      <c r="L233" s="203"/>
      <c r="M233" s="207"/>
      <c r="N233" s="202"/>
      <c r="O233" s="202"/>
      <c r="P233" s="202"/>
      <c r="Q233" s="207"/>
      <c r="R233" s="208"/>
      <c r="S233" s="202"/>
      <c r="T233" s="202"/>
      <c r="U233" s="202"/>
      <c r="V233" s="202"/>
      <c r="W233" s="202"/>
      <c r="X233" s="202"/>
      <c r="Y233" s="202"/>
      <c r="AC233" s="219"/>
      <c r="AD233" s="219" t="s">
        <v>1060</v>
      </c>
      <c r="AE233" s="219"/>
      <c r="AF233" s="219" t="s">
        <v>1042</v>
      </c>
      <c r="AG233" s="219"/>
      <c r="AH233" s="219" t="s">
        <v>1060</v>
      </c>
      <c r="AI233" s="219"/>
      <c r="AJ233" s="219" t="s">
        <v>1042</v>
      </c>
      <c r="AK233" s="219"/>
      <c r="AL233" s="219" t="s">
        <v>1060</v>
      </c>
      <c r="AM233" s="219"/>
      <c r="AN233" s="219" t="s">
        <v>1042</v>
      </c>
      <c r="AO233" s="219"/>
      <c r="AP233" s="219" t="s">
        <v>1060</v>
      </c>
      <c r="AQ233" s="219"/>
      <c r="AR233" s="219" t="s">
        <v>17</v>
      </c>
      <c r="AS233" s="219"/>
      <c r="AT233" s="219"/>
    </row>
    <row r="234" spans="1:46">
      <c r="A234" s="197">
        <v>58</v>
      </c>
      <c r="B234" s="198">
        <v>50.478900000000003</v>
      </c>
      <c r="C234" s="199" t="s">
        <v>800</v>
      </c>
      <c r="D234" s="200">
        <v>2</v>
      </c>
      <c r="E234" s="201">
        <v>50.038899999999998</v>
      </c>
      <c r="F234" s="202" t="s">
        <v>801</v>
      </c>
      <c r="G234" s="205"/>
      <c r="H234" s="206" t="s">
        <v>1360</v>
      </c>
      <c r="I234" s="206"/>
      <c r="J234" s="204"/>
      <c r="K234" s="206"/>
      <c r="L234" s="203"/>
      <c r="M234" s="207">
        <v>4.4020000000000001</v>
      </c>
      <c r="N234" s="202"/>
      <c r="O234" s="202"/>
      <c r="P234" s="202"/>
      <c r="Q234" s="207"/>
      <c r="R234" s="208"/>
      <c r="S234" s="202"/>
      <c r="T234" s="202"/>
      <c r="U234" s="202"/>
      <c r="V234" s="202"/>
      <c r="W234" s="202"/>
      <c r="X234" s="202"/>
      <c r="Y234" s="202"/>
      <c r="AC234" s="219"/>
      <c r="AD234" s="219">
        <v>7.9680000000000035</v>
      </c>
      <c r="AE234" s="219"/>
      <c r="AF234" s="219">
        <v>2.5819999999999936</v>
      </c>
      <c r="AG234" s="219"/>
      <c r="AH234" s="219">
        <v>5.0430000000000064</v>
      </c>
      <c r="AI234" s="219"/>
      <c r="AJ234" s="219">
        <v>4.0510000000000019</v>
      </c>
      <c r="AK234" s="219"/>
      <c r="AL234" s="219">
        <v>7.945999999999998</v>
      </c>
      <c r="AM234" s="219"/>
      <c r="AN234" s="219">
        <v>2.3340000000000032</v>
      </c>
      <c r="AO234" s="219"/>
      <c r="AP234" s="219">
        <v>74.944000000000003</v>
      </c>
      <c r="AQ234" s="219"/>
      <c r="AR234" s="219">
        <v>14.24199999999999</v>
      </c>
      <c r="AS234" s="219"/>
      <c r="AT234" s="219"/>
    </row>
    <row r="235" spans="1:46">
      <c r="A235" s="197"/>
      <c r="B235" s="198"/>
      <c r="C235" s="199"/>
      <c r="D235" s="200"/>
      <c r="E235" s="201"/>
      <c r="F235" s="202"/>
      <c r="G235" s="205"/>
      <c r="H235" s="206"/>
      <c r="I235" s="206"/>
      <c r="J235" s="204"/>
      <c r="K235" s="206"/>
      <c r="L235" s="203"/>
      <c r="M235" s="207"/>
      <c r="N235" s="202"/>
      <c r="O235" s="202"/>
      <c r="P235" s="202"/>
      <c r="Q235" s="207"/>
      <c r="R235" s="208"/>
      <c r="S235" s="202"/>
      <c r="T235" s="202"/>
      <c r="U235" s="202"/>
      <c r="V235" s="202"/>
      <c r="W235" s="202"/>
      <c r="X235" s="202"/>
      <c r="Y235" s="202"/>
      <c r="AC235" s="219"/>
      <c r="AD235" s="219"/>
      <c r="AE235" s="219">
        <v>76.328000000000003</v>
      </c>
      <c r="AF235" s="219"/>
      <c r="AG235" s="219">
        <v>78.91</v>
      </c>
      <c r="AH235" s="219"/>
      <c r="AI235" s="219">
        <v>83.953000000000003</v>
      </c>
      <c r="AJ235" s="219"/>
      <c r="AK235" s="219">
        <v>88.004000000000005</v>
      </c>
      <c r="AL235" s="219"/>
      <c r="AM235" s="219">
        <v>95.95</v>
      </c>
      <c r="AN235" s="219"/>
      <c r="AO235" s="219">
        <v>98.284000000000006</v>
      </c>
      <c r="AP235" s="219"/>
      <c r="AQ235" s="219">
        <v>173.22800000000001</v>
      </c>
      <c r="AR235" s="219"/>
      <c r="AS235" s="219">
        <v>187.47</v>
      </c>
      <c r="AT235" s="219"/>
    </row>
    <row r="236" spans="1:46">
      <c r="A236" s="197">
        <v>58</v>
      </c>
      <c r="B236" s="198">
        <v>50.448700000000002</v>
      </c>
      <c r="C236" s="199" t="s">
        <v>800</v>
      </c>
      <c r="D236" s="200">
        <v>2</v>
      </c>
      <c r="E236" s="201">
        <v>50.222299999999997</v>
      </c>
      <c r="F236" s="202" t="s">
        <v>801</v>
      </c>
      <c r="G236" s="205"/>
      <c r="H236" s="206" t="s">
        <v>1360</v>
      </c>
      <c r="I236" s="206"/>
      <c r="J236" s="204"/>
      <c r="K236" s="206"/>
      <c r="L236" s="203"/>
      <c r="M236" s="207">
        <v>4.2160000000000002</v>
      </c>
      <c r="N236" s="202"/>
      <c r="O236" s="202"/>
      <c r="P236" s="202"/>
      <c r="Q236" s="207"/>
      <c r="R236" s="208"/>
      <c r="S236" s="202"/>
      <c r="T236" s="202"/>
      <c r="U236" s="202"/>
      <c r="V236" s="202"/>
      <c r="W236" s="202"/>
      <c r="X236" s="202"/>
      <c r="Y236" s="202"/>
      <c r="AC236" s="219"/>
      <c r="AD236" s="219"/>
      <c r="AE236" s="219"/>
      <c r="AF236" s="219"/>
      <c r="AG236" s="219"/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19"/>
      <c r="AT236" s="219"/>
    </row>
    <row r="237" spans="1:46">
      <c r="A237" s="197"/>
      <c r="B237" s="198"/>
      <c r="C237" s="199"/>
      <c r="D237" s="200"/>
      <c r="E237" s="201"/>
      <c r="F237" s="202"/>
      <c r="G237" s="205"/>
      <c r="H237" s="206"/>
      <c r="I237" s="206"/>
      <c r="J237" s="204"/>
      <c r="K237" s="206"/>
      <c r="L237" s="203"/>
      <c r="M237" s="207"/>
      <c r="N237" s="202"/>
      <c r="O237" s="202"/>
      <c r="P237" s="202"/>
      <c r="Q237" s="207"/>
      <c r="R237" s="208"/>
      <c r="S237" s="202"/>
      <c r="T237" s="202"/>
      <c r="U237" s="202"/>
      <c r="V237" s="202"/>
      <c r="W237" s="202"/>
      <c r="X237" s="202"/>
      <c r="Y237" s="202"/>
      <c r="AC237" s="219"/>
      <c r="AD237" s="219"/>
      <c r="AE237" s="219"/>
      <c r="AF237" s="219"/>
      <c r="AG237" s="219"/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</row>
    <row r="238" spans="1:46">
      <c r="A238" s="197">
        <v>58</v>
      </c>
      <c r="B238" s="198">
        <v>50.422600000000003</v>
      </c>
      <c r="C238" s="199" t="s">
        <v>800</v>
      </c>
      <c r="D238" s="200">
        <v>2</v>
      </c>
      <c r="E238" s="201">
        <v>50.359400000000001</v>
      </c>
      <c r="F238" s="202" t="s">
        <v>801</v>
      </c>
      <c r="G238" s="205"/>
      <c r="H238" s="206" t="s">
        <v>1360</v>
      </c>
      <c r="I238" s="206"/>
      <c r="J238" s="204"/>
      <c r="K238" s="206"/>
      <c r="L238" s="203"/>
      <c r="M238" s="207">
        <v>4.0759999999999996</v>
      </c>
      <c r="N238" s="202"/>
      <c r="O238" s="202"/>
      <c r="P238" s="202"/>
      <c r="Q238" s="207"/>
      <c r="R238" s="208"/>
      <c r="S238" s="202"/>
      <c r="T238" s="202"/>
      <c r="U238" s="202"/>
      <c r="V238" s="202"/>
      <c r="W238" s="202"/>
      <c r="X238" s="202"/>
      <c r="Y238" s="202"/>
      <c r="AC238" s="219"/>
      <c r="AD238" s="219"/>
      <c r="AE238" s="219"/>
      <c r="AF238" s="219"/>
      <c r="AG238" s="219"/>
      <c r="AH238" s="219"/>
      <c r="AI238" s="219"/>
      <c r="AJ238" s="219"/>
      <c r="AK238" s="219"/>
      <c r="AL238" s="219"/>
      <c r="AM238" s="219"/>
      <c r="AN238" s="219"/>
      <c r="AO238" s="219"/>
      <c r="AP238" s="219"/>
      <c r="AQ238" s="219"/>
      <c r="AR238" s="219"/>
      <c r="AS238" s="219"/>
      <c r="AT238" s="219"/>
    </row>
    <row r="239" spans="1:46">
      <c r="A239" s="197"/>
      <c r="B239" s="198"/>
      <c r="C239" s="199"/>
      <c r="D239" s="200"/>
      <c r="E239" s="201"/>
      <c r="F239" s="202"/>
      <c r="G239" s="205"/>
      <c r="H239" s="206"/>
      <c r="I239" s="206"/>
      <c r="J239" s="204"/>
      <c r="K239" s="206"/>
      <c r="L239" s="203"/>
      <c r="M239" s="207"/>
      <c r="N239" s="202"/>
      <c r="O239" s="202"/>
      <c r="P239" s="202"/>
      <c r="Q239" s="207"/>
      <c r="R239" s="208"/>
      <c r="S239" s="202"/>
      <c r="T239" s="202"/>
      <c r="U239" s="202"/>
      <c r="V239" s="202"/>
      <c r="W239" s="202"/>
      <c r="X239" s="202"/>
      <c r="Y239" s="202"/>
      <c r="AC239" s="219"/>
      <c r="AD239" s="219"/>
      <c r="AE239" s="219"/>
      <c r="AF239" s="219"/>
      <c r="AG239" s="219"/>
      <c r="AH239" s="219"/>
      <c r="AI239" s="219"/>
      <c r="AJ239" s="219"/>
      <c r="AK239" s="219"/>
      <c r="AL239" s="219"/>
      <c r="AM239" s="219"/>
      <c r="AN239" s="219"/>
      <c r="AO239" s="219"/>
      <c r="AP239" s="219"/>
      <c r="AQ239" s="219"/>
      <c r="AR239" s="219"/>
      <c r="AS239" s="219"/>
      <c r="AT239" s="219"/>
    </row>
    <row r="240" spans="1:46">
      <c r="A240" s="197">
        <v>58</v>
      </c>
      <c r="B240" s="198">
        <v>50.405200000000001</v>
      </c>
      <c r="C240" s="199" t="s">
        <v>800</v>
      </c>
      <c r="D240" s="200">
        <v>2</v>
      </c>
      <c r="E240" s="201">
        <v>50.515700000000002</v>
      </c>
      <c r="F240" s="202" t="s">
        <v>801</v>
      </c>
      <c r="G240" s="205"/>
      <c r="H240" s="206" t="s">
        <v>1360</v>
      </c>
      <c r="I240" s="206"/>
      <c r="J240" s="204"/>
      <c r="K240" s="206"/>
      <c r="L240" s="203"/>
      <c r="M240" s="207">
        <v>3.9220000000000002</v>
      </c>
      <c r="N240" s="202"/>
      <c r="O240" s="202"/>
      <c r="P240" s="202"/>
      <c r="Q240" s="207"/>
      <c r="R240" s="208"/>
      <c r="S240" s="202"/>
      <c r="T240" s="202"/>
      <c r="U240" s="202"/>
      <c r="V240" s="202"/>
      <c r="W240" s="202"/>
      <c r="X240" s="202"/>
      <c r="Y240" s="202"/>
      <c r="AC240" s="219"/>
      <c r="AD240" s="219"/>
      <c r="AE240" s="219"/>
      <c r="AF240" s="219"/>
      <c r="AG240" s="219"/>
      <c r="AH240" s="219"/>
      <c r="AI240" s="219"/>
      <c r="AJ240" s="219"/>
      <c r="AK240" s="219"/>
      <c r="AL240" s="219"/>
      <c r="AM240" s="219"/>
      <c r="AN240" s="219"/>
      <c r="AO240" s="219"/>
      <c r="AP240" s="219"/>
      <c r="AQ240" s="219"/>
      <c r="AR240" s="219"/>
      <c r="AS240" s="219"/>
      <c r="AT240" s="219"/>
    </row>
    <row r="241" spans="1:46">
      <c r="A241" s="197"/>
      <c r="B241" s="198"/>
      <c r="C241" s="199"/>
      <c r="D241" s="200"/>
      <c r="E241" s="201"/>
      <c r="F241" s="202"/>
      <c r="G241" s="205"/>
      <c r="H241" s="206"/>
      <c r="I241" s="206"/>
      <c r="J241" s="204"/>
      <c r="K241" s="206"/>
      <c r="L241" s="203"/>
      <c r="M241" s="207"/>
      <c r="N241" s="202"/>
      <c r="O241" s="202"/>
      <c r="P241" s="202"/>
      <c r="Q241" s="207"/>
      <c r="R241" s="208"/>
      <c r="S241" s="202"/>
      <c r="T241" s="202"/>
      <c r="U241" s="202"/>
      <c r="V241" s="202"/>
      <c r="W241" s="202"/>
      <c r="X241" s="202"/>
      <c r="Y241" s="202"/>
      <c r="AC241" s="219"/>
      <c r="AD241" s="219"/>
      <c r="AE241" s="219" t="s">
        <v>964</v>
      </c>
      <c r="AF241" s="219"/>
      <c r="AG241" s="219"/>
      <c r="AH241" s="219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219"/>
      <c r="AT241" s="219"/>
    </row>
    <row r="242" spans="1:46">
      <c r="A242" s="197">
        <v>58</v>
      </c>
      <c r="B242" s="198">
        <v>50.3874</v>
      </c>
      <c r="C242" s="199" t="s">
        <v>800</v>
      </c>
      <c r="D242" s="200">
        <v>2</v>
      </c>
      <c r="E242" s="201">
        <v>50.932899999999997</v>
      </c>
      <c r="F242" s="202" t="s">
        <v>801</v>
      </c>
      <c r="G242" s="205"/>
      <c r="H242" s="206" t="s">
        <v>1360</v>
      </c>
      <c r="I242" s="206"/>
      <c r="J242" s="204"/>
      <c r="K242" s="206"/>
      <c r="L242" s="203"/>
      <c r="M242" s="207">
        <v>3.5190000000000001</v>
      </c>
      <c r="N242" s="202"/>
      <c r="O242" s="202"/>
      <c r="P242" s="202"/>
      <c r="Q242" s="207"/>
      <c r="R242" s="208"/>
      <c r="S242" s="202"/>
      <c r="T242" s="202"/>
      <c r="U242" s="202"/>
      <c r="V242" s="202"/>
      <c r="W242" s="202"/>
      <c r="X242" s="202"/>
      <c r="Y242" s="202"/>
      <c r="AC242" s="219"/>
      <c r="AD242" s="219" t="s">
        <v>1042</v>
      </c>
      <c r="AE242" s="219"/>
      <c r="AF242" s="219"/>
      <c r="AG242" s="219"/>
      <c r="AH242" s="219"/>
      <c r="AI242" s="219"/>
      <c r="AJ242" s="219"/>
      <c r="AK242" s="219"/>
      <c r="AL242" s="219"/>
      <c r="AM242" s="219"/>
      <c r="AN242" s="219"/>
      <c r="AO242" s="219"/>
      <c r="AP242" s="219"/>
      <c r="AQ242" s="219"/>
      <c r="AR242" s="219"/>
      <c r="AS242" s="219"/>
      <c r="AT242" s="219"/>
    </row>
    <row r="243" spans="1:46">
      <c r="A243" s="197"/>
      <c r="B243" s="198"/>
      <c r="C243" s="199"/>
      <c r="D243" s="200"/>
      <c r="E243" s="201"/>
      <c r="F243" s="202"/>
      <c r="G243" s="205"/>
      <c r="H243" s="206"/>
      <c r="I243" s="206"/>
      <c r="J243" s="204"/>
      <c r="K243" s="206"/>
      <c r="L243" s="203"/>
      <c r="M243" s="207"/>
      <c r="N243" s="202"/>
      <c r="O243" s="202"/>
      <c r="P243" s="202"/>
      <c r="Q243" s="207"/>
      <c r="R243" s="208"/>
      <c r="S243" s="202"/>
      <c r="T243" s="202"/>
      <c r="U243" s="202"/>
      <c r="V243" s="202"/>
      <c r="W243" s="202"/>
      <c r="X243" s="202"/>
      <c r="Y243" s="202"/>
      <c r="AC243" s="219"/>
      <c r="AD243" s="219">
        <v>2.6560000000000059</v>
      </c>
      <c r="AE243" s="219"/>
      <c r="AF243" s="219"/>
      <c r="AG243" s="219"/>
      <c r="AH243" s="219"/>
      <c r="AI243" s="219"/>
      <c r="AJ243" s="219"/>
      <c r="AK243" s="219"/>
      <c r="AL243" s="219"/>
      <c r="AM243" s="219"/>
      <c r="AN243" s="219"/>
      <c r="AO243" s="219"/>
      <c r="AP243" s="219"/>
      <c r="AQ243" s="219"/>
      <c r="AR243" s="219"/>
      <c r="AS243" s="219"/>
      <c r="AT243" s="219"/>
    </row>
    <row r="244" spans="1:46">
      <c r="A244" s="197">
        <v>58</v>
      </c>
      <c r="B244" s="198">
        <v>50.378700000000002</v>
      </c>
      <c r="C244" s="199" t="s">
        <v>800</v>
      </c>
      <c r="D244" s="200">
        <v>2</v>
      </c>
      <c r="E244" s="201">
        <v>51.097200000000001</v>
      </c>
      <c r="F244" s="202" t="s">
        <v>801</v>
      </c>
      <c r="G244" s="205"/>
      <c r="H244" s="206" t="s">
        <v>1360</v>
      </c>
      <c r="I244" s="206"/>
      <c r="J244" s="204"/>
      <c r="K244" s="206"/>
      <c r="L244" s="203"/>
      <c r="M244" s="207">
        <v>3.36</v>
      </c>
      <c r="N244" s="202"/>
      <c r="O244" s="202"/>
      <c r="P244" s="202"/>
      <c r="Q244" s="207"/>
      <c r="R244" s="208"/>
      <c r="S244" s="202"/>
      <c r="T244" s="202"/>
      <c r="U244" s="202"/>
      <c r="V244" s="202"/>
      <c r="W244" s="202"/>
      <c r="X244" s="202"/>
      <c r="Y244" s="202"/>
      <c r="AC244" s="219"/>
      <c r="AD244" s="219"/>
      <c r="AE244" s="219">
        <v>190.126</v>
      </c>
      <c r="AF244" s="219"/>
      <c r="AG244" s="219"/>
      <c r="AH244" s="219"/>
      <c r="AI244" s="219"/>
      <c r="AJ244" s="219"/>
      <c r="AK244" s="219"/>
      <c r="AL244" s="219"/>
      <c r="AM244" s="219"/>
      <c r="AN244" s="219"/>
      <c r="AO244" s="219"/>
      <c r="AP244" s="219"/>
      <c r="AQ244" s="219"/>
      <c r="AR244" s="219"/>
      <c r="AS244" s="219"/>
      <c r="AT244" s="219"/>
    </row>
    <row r="245" spans="1:46">
      <c r="A245" s="197"/>
      <c r="B245" s="198"/>
      <c r="C245" s="199"/>
      <c r="D245" s="200"/>
      <c r="E245" s="201"/>
      <c r="F245" s="202"/>
      <c r="G245" s="205"/>
      <c r="H245" s="206"/>
      <c r="I245" s="206"/>
      <c r="J245" s="204"/>
      <c r="K245" s="206"/>
      <c r="L245" s="203"/>
      <c r="M245" s="207"/>
      <c r="N245" s="202"/>
      <c r="O245" s="202"/>
      <c r="P245" s="202"/>
      <c r="Q245" s="207"/>
      <c r="R245" s="208"/>
      <c r="S245" s="202"/>
      <c r="T245" s="202"/>
      <c r="U245" s="202"/>
      <c r="V245" s="202"/>
      <c r="W245" s="202"/>
      <c r="X245" s="202"/>
      <c r="Y245" s="202"/>
      <c r="AC245" s="219"/>
      <c r="AD245" s="219"/>
      <c r="AE245" s="219"/>
      <c r="AF245" s="219"/>
      <c r="AG245" s="219"/>
      <c r="AH245" s="219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219"/>
      <c r="AT245" s="219"/>
    </row>
    <row r="246" spans="1:46">
      <c r="A246" s="197">
        <v>58</v>
      </c>
      <c r="B246" s="198">
        <v>50.376800000000003</v>
      </c>
      <c r="C246" s="199" t="s">
        <v>800</v>
      </c>
      <c r="D246" s="200">
        <v>2</v>
      </c>
      <c r="E246" s="201">
        <v>51.121699999999997</v>
      </c>
      <c r="F246" s="202" t="s">
        <v>801</v>
      </c>
      <c r="G246" s="205"/>
      <c r="H246" s="206" t="s">
        <v>1360</v>
      </c>
      <c r="I246" s="206"/>
      <c r="J246" s="204"/>
      <c r="K246" s="206"/>
      <c r="L246" s="203"/>
      <c r="M246" s="207">
        <v>3.3359999999999999</v>
      </c>
      <c r="N246" s="202"/>
      <c r="O246" s="202"/>
      <c r="P246" s="202"/>
      <c r="Q246" s="207"/>
      <c r="R246" s="208"/>
      <c r="S246" s="202"/>
      <c r="T246" s="202"/>
      <c r="U246" s="202"/>
      <c r="V246" s="202"/>
      <c r="W246" s="202"/>
      <c r="X246" s="202"/>
      <c r="Y246" s="202"/>
      <c r="AC246" s="219"/>
      <c r="AD246" s="219"/>
      <c r="AE246" s="219"/>
      <c r="AF246" s="219"/>
      <c r="AG246" s="219"/>
      <c r="AH246" s="219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219"/>
      <c r="AT246" s="219"/>
    </row>
    <row r="247" spans="1:46">
      <c r="A247" s="197"/>
      <c r="B247" s="198"/>
      <c r="C247" s="199"/>
      <c r="D247" s="200"/>
      <c r="E247" s="201"/>
      <c r="F247" s="202"/>
      <c r="G247" s="205"/>
      <c r="H247" s="206"/>
      <c r="I247" s="206"/>
      <c r="J247" s="204"/>
      <c r="K247" s="206"/>
      <c r="L247" s="203"/>
      <c r="M247" s="207"/>
      <c r="N247" s="202"/>
      <c r="O247" s="202"/>
      <c r="P247" s="202"/>
      <c r="Q247" s="207"/>
      <c r="R247" s="208"/>
      <c r="S247" s="202"/>
      <c r="T247" s="202"/>
      <c r="U247" s="202"/>
      <c r="V247" s="202"/>
      <c r="W247" s="202"/>
      <c r="X247" s="202"/>
      <c r="Y247" s="202"/>
      <c r="AC247" s="219"/>
      <c r="AD247" s="219"/>
      <c r="AE247" s="219"/>
      <c r="AF247" s="219"/>
      <c r="AG247" s="219"/>
      <c r="AH247" s="219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9"/>
      <c r="AT247" s="219"/>
    </row>
    <row r="248" spans="1:46">
      <c r="A248" s="197">
        <v>58</v>
      </c>
      <c r="B248" s="198">
        <v>50.3673</v>
      </c>
      <c r="C248" s="199" t="s">
        <v>800</v>
      </c>
      <c r="D248" s="200">
        <v>2</v>
      </c>
      <c r="E248" s="201">
        <v>51.207000000000001</v>
      </c>
      <c r="F248" s="202" t="s">
        <v>801</v>
      </c>
      <c r="G248" s="205"/>
      <c r="H248" s="206" t="s">
        <v>1360</v>
      </c>
      <c r="I248" s="206"/>
      <c r="J248" s="204"/>
      <c r="K248" s="206"/>
      <c r="L248" s="203"/>
      <c r="M248" s="207">
        <v>3.2519999999999998</v>
      </c>
      <c r="N248" s="202"/>
      <c r="O248" s="202"/>
      <c r="P248" s="202"/>
      <c r="Q248" s="207"/>
      <c r="R248" s="208"/>
      <c r="S248" s="202"/>
      <c r="T248" s="202"/>
      <c r="U248" s="202"/>
      <c r="V248" s="202"/>
      <c r="W248" s="202"/>
      <c r="X248" s="202"/>
      <c r="Y248" s="202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19"/>
      <c r="AT248" s="219"/>
    </row>
    <row r="249" spans="1:46">
      <c r="A249" s="197"/>
      <c r="B249" s="198"/>
      <c r="C249" s="199"/>
      <c r="D249" s="200"/>
      <c r="E249" s="201"/>
      <c r="F249" s="202"/>
      <c r="G249" s="205"/>
      <c r="H249" s="206"/>
      <c r="I249" s="206"/>
      <c r="J249" s="204"/>
      <c r="K249" s="206"/>
      <c r="L249" s="203"/>
      <c r="M249" s="207"/>
      <c r="N249" s="202"/>
      <c r="O249" s="202"/>
      <c r="P249" s="202"/>
      <c r="Q249" s="207"/>
      <c r="R249" s="208"/>
      <c r="S249" s="202"/>
      <c r="T249" s="202"/>
      <c r="U249" s="202"/>
      <c r="V249" s="202"/>
      <c r="W249" s="202"/>
      <c r="X249" s="202"/>
      <c r="Y249" s="202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</row>
    <row r="250" spans="1:46">
      <c r="A250" s="197">
        <v>58</v>
      </c>
      <c r="B250" s="198">
        <v>50.362299999999998</v>
      </c>
      <c r="C250" s="199" t="s">
        <v>800</v>
      </c>
      <c r="D250" s="200">
        <v>2</v>
      </c>
      <c r="E250" s="201">
        <v>51.234499999999997</v>
      </c>
      <c r="F250" s="202" t="s">
        <v>801</v>
      </c>
      <c r="G250" s="205"/>
      <c r="H250" s="206" t="s">
        <v>1360</v>
      </c>
      <c r="I250" s="206"/>
      <c r="J250" s="204"/>
      <c r="K250" s="206"/>
      <c r="L250" s="203"/>
      <c r="M250" s="207">
        <v>3.2240000000000002</v>
      </c>
      <c r="N250" s="202"/>
      <c r="O250" s="202"/>
      <c r="P250" s="202"/>
      <c r="Q250" s="207"/>
      <c r="R250" s="208"/>
      <c r="S250" s="202"/>
      <c r="T250" s="202"/>
      <c r="U250" s="202"/>
      <c r="V250" s="202"/>
      <c r="W250" s="202"/>
      <c r="X250" s="202"/>
      <c r="Y250" s="202"/>
      <c r="AC250" s="219"/>
      <c r="AD250" s="219"/>
      <c r="AE250" s="219"/>
      <c r="AF250" s="219"/>
      <c r="AG250" s="219"/>
      <c r="AH250" s="219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19"/>
      <c r="AT250" s="219"/>
    </row>
    <row r="251" spans="1:46">
      <c r="A251" s="197"/>
      <c r="B251" s="198"/>
      <c r="C251" s="199"/>
      <c r="D251" s="200"/>
      <c r="E251" s="201"/>
      <c r="F251" s="202"/>
      <c r="G251" s="205"/>
      <c r="H251" s="206"/>
      <c r="I251" s="206"/>
      <c r="J251" s="204"/>
      <c r="K251" s="206"/>
      <c r="L251" s="203"/>
      <c r="M251" s="207"/>
      <c r="N251" s="202"/>
      <c r="O251" s="202"/>
      <c r="P251" s="202"/>
      <c r="Q251" s="207"/>
      <c r="R251" s="208"/>
      <c r="S251" s="202"/>
      <c r="T251" s="202"/>
      <c r="U251" s="202"/>
      <c r="V251" s="202"/>
      <c r="W251" s="202"/>
      <c r="X251" s="202"/>
      <c r="Y251" s="202"/>
      <c r="AC251" s="348" t="s">
        <v>1374</v>
      </c>
      <c r="AD251" s="349"/>
      <c r="AE251" s="349"/>
      <c r="AF251" s="349"/>
      <c r="AG251" s="350"/>
      <c r="AH251" s="219"/>
      <c r="AI251" s="219"/>
      <c r="AJ251" s="354" t="s">
        <v>1375</v>
      </c>
      <c r="AK251" s="355"/>
      <c r="AL251" s="219"/>
      <c r="AM251" s="219"/>
      <c r="AN251" s="219"/>
      <c r="AO251" s="219"/>
      <c r="AP251" s="219"/>
      <c r="AQ251" s="219"/>
      <c r="AR251" s="219"/>
      <c r="AS251" s="219"/>
      <c r="AT251" s="219"/>
    </row>
    <row r="252" spans="1:46">
      <c r="A252" s="197">
        <v>58</v>
      </c>
      <c r="B252" s="198">
        <v>50.346499999999999</v>
      </c>
      <c r="C252" s="199" t="s">
        <v>800</v>
      </c>
      <c r="D252" s="200">
        <v>2</v>
      </c>
      <c r="E252" s="201">
        <v>51.301600000000001</v>
      </c>
      <c r="F252" s="202" t="s">
        <v>801</v>
      </c>
      <c r="G252" s="205"/>
      <c r="H252" s="206" t="s">
        <v>1360</v>
      </c>
      <c r="I252" s="206"/>
      <c r="J252" s="204"/>
      <c r="K252" s="206"/>
      <c r="L252" s="203"/>
      <c r="M252" s="207">
        <v>3.153</v>
      </c>
      <c r="N252" s="202"/>
      <c r="O252" s="202"/>
      <c r="P252" s="202"/>
      <c r="Q252" s="207"/>
      <c r="R252" s="208"/>
      <c r="S252" s="202"/>
      <c r="T252" s="202"/>
      <c r="U252" s="202"/>
      <c r="V252" s="202"/>
      <c r="W252" s="202"/>
      <c r="X252" s="202"/>
      <c r="Y252" s="202"/>
      <c r="AC252" s="351"/>
      <c r="AD252" s="352"/>
      <c r="AE252" s="352"/>
      <c r="AF252" s="352"/>
      <c r="AG252" s="353"/>
      <c r="AH252" s="219"/>
      <c r="AI252" s="219"/>
      <c r="AJ252" s="356"/>
      <c r="AK252" s="357"/>
      <c r="AL252" s="219"/>
      <c r="AM252" s="219"/>
      <c r="AN252" s="219"/>
      <c r="AO252" s="219"/>
      <c r="AP252" s="219"/>
      <c r="AQ252" s="219"/>
      <c r="AR252" s="219"/>
      <c r="AS252" s="219"/>
      <c r="AT252" s="219"/>
    </row>
    <row r="253" spans="1:46">
      <c r="A253" s="197"/>
      <c r="B253" s="198"/>
      <c r="C253" s="199"/>
      <c r="D253" s="200"/>
      <c r="E253" s="201"/>
      <c r="F253" s="202"/>
      <c r="G253" s="205"/>
      <c r="H253" s="206"/>
      <c r="I253" s="206"/>
      <c r="J253" s="204"/>
      <c r="K253" s="206"/>
      <c r="L253" s="203"/>
      <c r="M253" s="207"/>
      <c r="N253" s="202"/>
      <c r="O253" s="202"/>
      <c r="P253" s="202"/>
      <c r="Q253" s="207"/>
      <c r="R253" s="208"/>
      <c r="S253" s="202"/>
      <c r="T253" s="202"/>
      <c r="U253" s="202"/>
      <c r="V253" s="202"/>
      <c r="W253" s="202"/>
      <c r="X253" s="202"/>
      <c r="Y253" s="202"/>
      <c r="AC253" s="220" t="s">
        <v>1376</v>
      </c>
      <c r="AD253" s="221" t="s">
        <v>1042</v>
      </c>
      <c r="AE253" s="221" t="s">
        <v>1060</v>
      </c>
      <c r="AF253" s="221" t="s">
        <v>17</v>
      </c>
      <c r="AG253" s="222" t="s">
        <v>817</v>
      </c>
      <c r="AH253" s="219"/>
      <c r="AI253" s="219"/>
      <c r="AJ253" s="223" t="s">
        <v>1377</v>
      </c>
      <c r="AK253" s="224">
        <v>3</v>
      </c>
      <c r="AL253" s="219"/>
      <c r="AM253" s="219"/>
      <c r="AN253" s="219"/>
      <c r="AO253" s="219"/>
      <c r="AP253" s="219"/>
      <c r="AQ253" s="219"/>
      <c r="AR253" s="219"/>
      <c r="AS253" s="219"/>
      <c r="AT253" s="219"/>
    </row>
    <row r="254" spans="1:46">
      <c r="A254" s="197">
        <v>58</v>
      </c>
      <c r="B254" s="198">
        <v>50.341200000000001</v>
      </c>
      <c r="C254" s="199" t="s">
        <v>800</v>
      </c>
      <c r="D254" s="200">
        <v>2</v>
      </c>
      <c r="E254" s="201">
        <v>51.331600000000002</v>
      </c>
      <c r="F254" s="202" t="s">
        <v>801</v>
      </c>
      <c r="G254" s="205"/>
      <c r="H254" s="206" t="s">
        <v>1360</v>
      </c>
      <c r="I254" s="206"/>
      <c r="J254" s="204"/>
      <c r="K254" s="206"/>
      <c r="L254" s="203"/>
      <c r="M254" s="207">
        <v>3.1230000000000002</v>
      </c>
      <c r="N254" s="202"/>
      <c r="O254" s="202"/>
      <c r="P254" s="202"/>
      <c r="Q254" s="207"/>
      <c r="R254" s="208"/>
      <c r="S254" s="202"/>
      <c r="T254" s="202"/>
      <c r="U254" s="202"/>
      <c r="V254" s="202"/>
      <c r="W254" s="202"/>
      <c r="X254" s="202"/>
      <c r="Y254" s="202"/>
      <c r="AC254" s="225"/>
      <c r="AD254" s="225"/>
      <c r="AE254" s="225"/>
      <c r="AF254" s="225"/>
      <c r="AG254" s="225"/>
      <c r="AH254" s="219"/>
      <c r="AI254" s="219"/>
      <c r="AJ254" s="226"/>
      <c r="AK254" s="227"/>
      <c r="AL254" s="219"/>
      <c r="AM254" s="219"/>
      <c r="AN254" s="219"/>
      <c r="AO254" s="219"/>
      <c r="AP254" s="219"/>
      <c r="AQ254" s="219"/>
      <c r="AR254" s="219"/>
      <c r="AS254" s="219"/>
      <c r="AT254" s="219"/>
    </row>
    <row r="255" spans="1:46">
      <c r="A255" s="197"/>
      <c r="B255" s="198"/>
      <c r="C255" s="199"/>
      <c r="D255" s="200"/>
      <c r="E255" s="201"/>
      <c r="F255" s="202"/>
      <c r="G255" s="205"/>
      <c r="H255" s="206"/>
      <c r="I255" s="206"/>
      <c r="J255" s="204"/>
      <c r="K255" s="206"/>
      <c r="L255" s="203"/>
      <c r="M255" s="207"/>
      <c r="N255" s="202"/>
      <c r="O255" s="202"/>
      <c r="P255" s="202"/>
      <c r="Q255" s="207"/>
      <c r="R255" s="208"/>
      <c r="S255" s="202"/>
      <c r="T255" s="202"/>
      <c r="U255" s="202"/>
      <c r="V255" s="202"/>
      <c r="W255" s="202"/>
      <c r="X255" s="202"/>
      <c r="Y255" s="202"/>
      <c r="AC255" s="223" t="s">
        <v>1378</v>
      </c>
      <c r="AD255" s="228">
        <f>SUMIF($A$4:$F$14,AD253,$A$4:$F$15)</f>
        <v>0</v>
      </c>
      <c r="AE255" s="228">
        <f>SUMIF($A$4:$F$14,AE253,$A$4:$F$15)</f>
        <v>0</v>
      </c>
      <c r="AF255" s="228">
        <f>SUMIF($A$4:$F$14,AF253,$A$4:$F$15)</f>
        <v>0</v>
      </c>
      <c r="AG255" s="229">
        <f>SUM($A255:AF255)</f>
        <v>0</v>
      </c>
      <c r="AH255" s="219"/>
      <c r="AI255" s="219"/>
      <c r="AJ255" s="219"/>
      <c r="AK255" s="219"/>
      <c r="AL255" s="219"/>
      <c r="AM255" s="219"/>
      <c r="AN255" s="219"/>
      <c r="AO255" s="219"/>
      <c r="AP255" s="219"/>
      <c r="AQ255" s="219"/>
      <c r="AR255" s="219"/>
      <c r="AS255" s="219"/>
      <c r="AT255" s="219"/>
    </row>
    <row r="256" spans="1:46">
      <c r="A256" s="197">
        <v>58</v>
      </c>
      <c r="B256" s="198">
        <v>50.323700000000002</v>
      </c>
      <c r="C256" s="199" t="s">
        <v>800</v>
      </c>
      <c r="D256" s="200">
        <v>2</v>
      </c>
      <c r="E256" s="201">
        <v>51.4542</v>
      </c>
      <c r="F256" s="202" t="s">
        <v>801</v>
      </c>
      <c r="G256" s="205"/>
      <c r="H256" s="206" t="s">
        <v>1360</v>
      </c>
      <c r="I256" s="206"/>
      <c r="J256" s="204"/>
      <c r="K256" s="206"/>
      <c r="L256" s="203"/>
      <c r="M256" s="207">
        <v>3</v>
      </c>
      <c r="N256" s="202"/>
      <c r="O256" s="202"/>
      <c r="P256" s="202"/>
      <c r="Q256" s="207"/>
      <c r="R256" s="208"/>
      <c r="S256" s="202"/>
      <c r="T256" s="202"/>
      <c r="U256" s="202"/>
      <c r="V256" s="202"/>
      <c r="W256" s="202"/>
      <c r="X256" s="202"/>
      <c r="Y256" s="202"/>
      <c r="AC256" s="225"/>
      <c r="AD256" s="225"/>
      <c r="AE256" s="225"/>
      <c r="AF256" s="225"/>
      <c r="AG256" s="225"/>
      <c r="AH256" s="219"/>
      <c r="AI256" s="219"/>
      <c r="AJ256" s="219"/>
      <c r="AK256" s="219"/>
      <c r="AL256" s="219"/>
      <c r="AM256" s="219"/>
      <c r="AN256" s="219"/>
      <c r="AO256" s="219"/>
      <c r="AP256" s="219"/>
      <c r="AQ256" s="219"/>
      <c r="AR256" s="219"/>
      <c r="AS256" s="219"/>
      <c r="AT256" s="219"/>
    </row>
    <row r="257" spans="1:46">
      <c r="A257" s="197"/>
      <c r="B257" s="198"/>
      <c r="C257" s="199"/>
      <c r="D257" s="200"/>
      <c r="E257" s="201"/>
      <c r="F257" s="202"/>
      <c r="G257" s="205"/>
      <c r="H257" s="206"/>
      <c r="I257" s="206"/>
      <c r="J257" s="204"/>
      <c r="K257" s="206"/>
      <c r="L257" s="203"/>
      <c r="M257" s="207"/>
      <c r="N257" s="202"/>
      <c r="O257" s="202"/>
      <c r="P257" s="202"/>
      <c r="Q257" s="207"/>
      <c r="R257" s="208"/>
      <c r="S257" s="202"/>
      <c r="T257" s="202"/>
      <c r="U257" s="202"/>
      <c r="V257" s="202"/>
      <c r="W257" s="202"/>
      <c r="X257" s="202"/>
      <c r="Y257" s="202"/>
      <c r="AC257" s="223" t="s">
        <v>1379</v>
      </c>
      <c r="AD257" s="228"/>
      <c r="AE257" s="228"/>
      <c r="AF257" s="228"/>
      <c r="AG257" s="228"/>
      <c r="AH257" s="219"/>
      <c r="AI257" s="219"/>
      <c r="AJ257" s="219"/>
      <c r="AK257" s="219"/>
      <c r="AL257" s="219"/>
      <c r="AM257" s="219"/>
      <c r="AN257" s="219"/>
      <c r="AO257" s="219"/>
      <c r="AP257" s="219"/>
      <c r="AQ257" s="219"/>
      <c r="AR257" s="219"/>
      <c r="AS257" s="219"/>
      <c r="AT257" s="219"/>
    </row>
    <row r="258" spans="1:46">
      <c r="A258" s="197">
        <v>58</v>
      </c>
      <c r="B258" s="198">
        <v>50.322299999999998</v>
      </c>
      <c r="C258" s="199" t="s">
        <v>800</v>
      </c>
      <c r="D258" s="200">
        <v>2</v>
      </c>
      <c r="E258" s="201">
        <v>51.476900000000001</v>
      </c>
      <c r="F258" s="202" t="s">
        <v>801</v>
      </c>
      <c r="G258" s="205"/>
      <c r="H258" s="206" t="s">
        <v>1360</v>
      </c>
      <c r="I258" s="206"/>
      <c r="J258" s="204"/>
      <c r="K258" s="206"/>
      <c r="L258" s="203"/>
      <c r="M258" s="207">
        <v>2.9780000000000002</v>
      </c>
      <c r="N258" s="202"/>
      <c r="O258" s="202"/>
      <c r="P258" s="202"/>
      <c r="Q258" s="207"/>
      <c r="R258" s="208"/>
      <c r="S258" s="202"/>
      <c r="T258" s="202"/>
      <c r="U258" s="202"/>
      <c r="V258" s="202"/>
      <c r="W258" s="202"/>
      <c r="X258" s="202"/>
      <c r="Y258" s="202"/>
      <c r="AC258" s="225"/>
      <c r="AD258" s="225"/>
      <c r="AE258" s="225"/>
      <c r="AF258" s="225"/>
      <c r="AG258" s="225"/>
      <c r="AH258" s="219"/>
      <c r="AI258" s="219"/>
      <c r="AJ258" s="219"/>
      <c r="AK258" s="219"/>
      <c r="AL258" s="219"/>
      <c r="AM258" s="219"/>
      <c r="AN258" s="219"/>
      <c r="AO258" s="219"/>
      <c r="AP258" s="219"/>
      <c r="AQ258" s="219"/>
      <c r="AR258" s="219"/>
      <c r="AS258" s="219"/>
      <c r="AT258" s="219"/>
    </row>
    <row r="259" spans="1:46">
      <c r="A259" s="197"/>
      <c r="B259" s="198"/>
      <c r="C259" s="199"/>
      <c r="D259" s="200"/>
      <c r="E259" s="201"/>
      <c r="F259" s="202"/>
      <c r="G259" s="205"/>
      <c r="H259" s="206"/>
      <c r="I259" s="206"/>
      <c r="J259" s="204"/>
      <c r="K259" s="206"/>
      <c r="L259" s="203"/>
      <c r="M259" s="207"/>
      <c r="N259" s="202"/>
      <c r="O259" s="202"/>
      <c r="P259" s="202"/>
      <c r="Q259" s="207"/>
      <c r="R259" s="208"/>
      <c r="S259" s="202"/>
      <c r="T259" s="202"/>
      <c r="U259" s="202"/>
      <c r="V259" s="202"/>
      <c r="W259" s="202"/>
      <c r="X259" s="202"/>
      <c r="Y259" s="202"/>
      <c r="AC259" s="230" t="s">
        <v>817</v>
      </c>
      <c r="AD259" s="231">
        <f>SUM($A$26:$A258)</f>
        <v>6832</v>
      </c>
      <c r="AE259" s="231">
        <f>SUM($B$26:$B258)</f>
        <v>4659.8418999999994</v>
      </c>
      <c r="AF259" s="231">
        <f>SUM($C$26:$C258)</f>
        <v>0</v>
      </c>
      <c r="AG259" s="231">
        <f>SUM($D$26:$D258)</f>
        <v>192</v>
      </c>
      <c r="AH259" s="219"/>
      <c r="AI259" s="219"/>
      <c r="AJ259" s="219"/>
      <c r="AK259" s="219"/>
      <c r="AL259" s="219"/>
      <c r="AM259" s="219"/>
      <c r="AN259" s="219"/>
      <c r="AO259" s="219"/>
      <c r="AP259" s="219"/>
      <c r="AQ259" s="219"/>
      <c r="AR259" s="219"/>
      <c r="AS259" s="219"/>
      <c r="AT259" s="219"/>
    </row>
    <row r="260" spans="1:46">
      <c r="A260" s="197">
        <v>58</v>
      </c>
      <c r="B260" s="198">
        <v>50.320900000000002</v>
      </c>
      <c r="C260" s="199" t="s">
        <v>800</v>
      </c>
      <c r="D260" s="200">
        <v>2</v>
      </c>
      <c r="E260" s="201">
        <v>51.561399999999999</v>
      </c>
      <c r="F260" s="202" t="s">
        <v>801</v>
      </c>
      <c r="G260" s="205"/>
      <c r="H260" s="206" t="s">
        <v>1360</v>
      </c>
      <c r="I260" s="206"/>
      <c r="J260" s="204"/>
      <c r="K260" s="206"/>
      <c r="L260" s="203"/>
      <c r="M260" s="207">
        <v>2.8969999999999998</v>
      </c>
      <c r="N260" s="202"/>
      <c r="O260" s="202"/>
      <c r="P260" s="202"/>
      <c r="Q260" s="207"/>
      <c r="R260" s="208"/>
      <c r="S260" s="202"/>
      <c r="T260" s="202"/>
      <c r="U260" s="202"/>
      <c r="V260" s="202"/>
      <c r="W260" s="202"/>
      <c r="X260" s="202"/>
      <c r="Y260" s="202"/>
      <c r="AC260" s="219"/>
      <c r="AD260" s="219"/>
      <c r="AE260" s="219"/>
      <c r="AF260" s="219"/>
      <c r="AG260" s="219"/>
      <c r="AH260" s="219"/>
      <c r="AI260" s="219"/>
      <c r="AJ260" s="219"/>
      <c r="AK260" s="219"/>
      <c r="AL260" s="219"/>
      <c r="AM260" s="219"/>
      <c r="AN260" s="219"/>
      <c r="AO260" s="219"/>
      <c r="AP260" s="219"/>
      <c r="AQ260" s="219"/>
      <c r="AR260" s="219"/>
      <c r="AS260" s="219"/>
      <c r="AT260" s="219"/>
    </row>
    <row r="261" spans="1:46">
      <c r="A261" s="197"/>
      <c r="B261" s="198"/>
      <c r="C261" s="199"/>
      <c r="D261" s="200"/>
      <c r="E261" s="201"/>
      <c r="F261" s="202"/>
      <c r="G261" s="205"/>
      <c r="H261" s="206"/>
      <c r="I261" s="206"/>
      <c r="J261" s="204"/>
      <c r="K261" s="206"/>
      <c r="L261" s="203"/>
      <c r="M261" s="207"/>
      <c r="N261" s="202"/>
      <c r="O261" s="202"/>
      <c r="P261" s="202"/>
      <c r="Q261" s="207"/>
      <c r="R261" s="208"/>
      <c r="S261" s="202"/>
      <c r="T261" s="202"/>
      <c r="U261" s="202"/>
      <c r="V261" s="202"/>
      <c r="W261" s="202"/>
      <c r="X261" s="202"/>
      <c r="Y261" s="202"/>
      <c r="AC261" s="219"/>
      <c r="AD261" s="219"/>
      <c r="AE261" s="219"/>
      <c r="AF261" s="219"/>
      <c r="AG261" s="219"/>
      <c r="AH261" s="219"/>
      <c r="AI261" s="219"/>
      <c r="AJ261" s="219"/>
      <c r="AK261" s="219"/>
      <c r="AL261" s="219"/>
      <c r="AM261" s="219"/>
      <c r="AN261" s="219"/>
      <c r="AO261" s="219"/>
      <c r="AP261" s="219"/>
      <c r="AQ261" s="219"/>
      <c r="AR261" s="219"/>
      <c r="AS261" s="219"/>
      <c r="AT261" s="219"/>
    </row>
    <row r="262" spans="1:46">
      <c r="A262" s="197">
        <v>58</v>
      </c>
      <c r="B262" s="198">
        <v>50.3063</v>
      </c>
      <c r="C262" s="199" t="s">
        <v>800</v>
      </c>
      <c r="D262" s="200">
        <v>2</v>
      </c>
      <c r="E262" s="201">
        <v>51.809800000000003</v>
      </c>
      <c r="F262" s="202" t="s">
        <v>801</v>
      </c>
      <c r="G262" s="205"/>
      <c r="H262" s="206" t="s">
        <v>1368</v>
      </c>
      <c r="I262" s="206"/>
      <c r="J262" s="204"/>
      <c r="K262" s="206" t="s">
        <v>1042</v>
      </c>
      <c r="L262" s="203"/>
      <c r="M262" s="207">
        <v>2.6560000000000001</v>
      </c>
      <c r="N262" s="202"/>
      <c r="O262" s="202"/>
      <c r="P262" s="202"/>
      <c r="Q262" s="207"/>
      <c r="R262" s="208"/>
      <c r="S262" s="202"/>
      <c r="T262" s="202"/>
      <c r="U262" s="202"/>
      <c r="V262" s="202"/>
      <c r="W262" s="202"/>
      <c r="X262" s="202"/>
      <c r="Y262" s="202"/>
      <c r="AC262" s="219"/>
      <c r="AD262" s="219"/>
      <c r="AE262" s="219"/>
      <c r="AF262" s="219"/>
      <c r="AG262" s="219"/>
      <c r="AH262" s="219"/>
      <c r="AI262" s="219"/>
      <c r="AJ262" s="219"/>
      <c r="AK262" s="219"/>
      <c r="AL262" s="219"/>
      <c r="AM262" s="219"/>
      <c r="AN262" s="219"/>
      <c r="AO262" s="219"/>
      <c r="AP262" s="219"/>
      <c r="AQ262" s="219"/>
      <c r="AR262" s="219"/>
      <c r="AS262" s="219"/>
      <c r="AT262" s="219"/>
    </row>
    <row r="263" spans="1:46">
      <c r="A263" s="197"/>
      <c r="B263" s="198"/>
      <c r="C263" s="199"/>
      <c r="D263" s="200"/>
      <c r="E263" s="201"/>
      <c r="F263" s="202"/>
      <c r="G263" s="205"/>
      <c r="H263" s="206"/>
      <c r="I263" s="206"/>
      <c r="J263" s="204">
        <v>5.45</v>
      </c>
      <c r="K263" s="206"/>
      <c r="L263" s="203"/>
      <c r="M263" s="207"/>
      <c r="N263" s="202"/>
      <c r="O263" s="202"/>
      <c r="P263" s="202"/>
      <c r="Q263" s="207"/>
      <c r="R263" s="208"/>
      <c r="S263" s="202"/>
      <c r="T263" s="202"/>
      <c r="U263" s="202"/>
      <c r="V263" s="202"/>
      <c r="W263" s="202"/>
      <c r="X263" s="202"/>
      <c r="Y263" s="202"/>
    </row>
    <row r="264" spans="1:46">
      <c r="A264" s="197">
        <v>58</v>
      </c>
      <c r="B264" s="198">
        <v>50.213999999999999</v>
      </c>
      <c r="C264" s="199" t="s">
        <v>800</v>
      </c>
      <c r="D264" s="200">
        <v>2</v>
      </c>
      <c r="E264" s="201">
        <v>53.375</v>
      </c>
      <c r="F264" s="202" t="s">
        <v>801</v>
      </c>
      <c r="G264" s="205"/>
      <c r="H264" s="206" t="s">
        <v>1360</v>
      </c>
      <c r="I264" s="206"/>
      <c r="J264" s="204"/>
      <c r="K264" s="206"/>
      <c r="L264" s="203"/>
      <c r="M264" s="207">
        <v>1.0569999999999999</v>
      </c>
      <c r="N264" s="202"/>
      <c r="O264" s="202"/>
      <c r="P264" s="202"/>
      <c r="Q264" s="207"/>
      <c r="R264" s="208"/>
      <c r="S264" s="202"/>
      <c r="T264" s="202"/>
      <c r="U264" s="202"/>
      <c r="V264" s="202"/>
      <c r="W264" s="202"/>
      <c r="X264" s="202"/>
      <c r="Y264" s="202"/>
    </row>
    <row r="265" spans="1:46">
      <c r="A265" s="197"/>
      <c r="B265" s="198"/>
      <c r="C265" s="199"/>
      <c r="D265" s="200"/>
      <c r="E265" s="201"/>
      <c r="F265" s="202"/>
      <c r="G265" s="205"/>
      <c r="H265" s="206"/>
      <c r="I265" s="206"/>
      <c r="J265" s="204"/>
      <c r="K265" s="206"/>
      <c r="L265" s="203"/>
      <c r="M265" s="207"/>
      <c r="N265" s="202"/>
      <c r="O265" s="202"/>
      <c r="P265" s="202"/>
      <c r="Q265" s="207"/>
      <c r="R265" s="208"/>
      <c r="S265" s="202"/>
      <c r="T265" s="202"/>
      <c r="U265" s="202"/>
      <c r="V265" s="202"/>
      <c r="W265" s="202"/>
      <c r="X265" s="202"/>
      <c r="Y265" s="202"/>
    </row>
    <row r="266" spans="1:46">
      <c r="A266" s="197">
        <v>58</v>
      </c>
      <c r="B266" s="198">
        <v>50.298999999999999</v>
      </c>
      <c r="C266" s="199" t="s">
        <v>800</v>
      </c>
      <c r="D266" s="200">
        <v>2</v>
      </c>
      <c r="E266" s="201">
        <v>54.046999999999997</v>
      </c>
      <c r="F266" s="202" t="s">
        <v>801</v>
      </c>
      <c r="G266" s="205"/>
      <c r="H266" s="206" t="s">
        <v>1360</v>
      </c>
      <c r="I266" s="206"/>
      <c r="J266" s="204"/>
      <c r="K266" s="206"/>
      <c r="L266" s="203"/>
      <c r="M266" s="207">
        <v>0.35499999999999998</v>
      </c>
      <c r="N266" s="202"/>
      <c r="O266" s="202"/>
      <c r="P266" s="202"/>
      <c r="Q266" s="207"/>
      <c r="R266" s="208"/>
      <c r="S266" s="202"/>
      <c r="T266" s="202"/>
      <c r="U266" s="202"/>
      <c r="V266" s="202"/>
      <c r="W266" s="202"/>
      <c r="X266" s="202"/>
      <c r="Y266" s="202"/>
    </row>
    <row r="267" spans="1:46">
      <c r="A267" s="197"/>
      <c r="B267" s="198"/>
      <c r="C267" s="199"/>
      <c r="D267" s="200"/>
      <c r="E267" s="201"/>
      <c r="F267" s="202"/>
      <c r="G267" s="205"/>
      <c r="H267" s="206"/>
      <c r="I267" s="206"/>
      <c r="J267" s="204"/>
      <c r="K267" s="206"/>
      <c r="L267" s="203"/>
      <c r="M267" s="207"/>
      <c r="N267" s="202"/>
      <c r="O267" s="202"/>
      <c r="P267" s="202"/>
      <c r="Q267" s="207"/>
      <c r="R267" s="208"/>
      <c r="S267" s="202"/>
      <c r="T267" s="202"/>
      <c r="U267" s="202"/>
      <c r="V267" s="202"/>
      <c r="W267" s="202"/>
      <c r="X267" s="202"/>
      <c r="Y267" s="202"/>
    </row>
    <row r="268" spans="1:46">
      <c r="A268" s="197">
        <v>58</v>
      </c>
      <c r="B268" s="198">
        <v>50.220999999999997</v>
      </c>
      <c r="C268" s="199" t="s">
        <v>800</v>
      </c>
      <c r="D268" s="200">
        <v>2</v>
      </c>
      <c r="E268" s="201">
        <v>54.363</v>
      </c>
      <c r="F268" s="202" t="s">
        <v>801</v>
      </c>
      <c r="G268" s="205"/>
      <c r="H268" s="206" t="s">
        <v>1360</v>
      </c>
      <c r="I268" s="206"/>
      <c r="J268" s="204"/>
      <c r="K268" s="206"/>
      <c r="L268" s="203"/>
      <c r="M268" s="207">
        <v>0</v>
      </c>
      <c r="N268" s="202"/>
      <c r="O268" s="202"/>
      <c r="P268" s="202"/>
      <c r="Q268" s="207"/>
      <c r="R268" s="208"/>
      <c r="S268" s="202"/>
      <c r="T268" s="202"/>
      <c r="U268" s="202"/>
      <c r="V268" s="202"/>
      <c r="W268" s="202"/>
      <c r="X268" s="202"/>
      <c r="Y268" s="202"/>
    </row>
  </sheetData>
  <mergeCells count="4">
    <mergeCell ref="AC251:AG252"/>
    <mergeCell ref="AJ251:AK252"/>
    <mergeCell ref="A1:C1"/>
    <mergeCell ref="D1:F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59"/>
  <sheetViews>
    <sheetView workbookViewId="0">
      <selection activeCell="L39" sqref="L39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1">
        <v>0</v>
      </c>
      <c r="B3" s="1" t="s">
        <v>356</v>
      </c>
      <c r="C3" s="1" t="s">
        <v>256</v>
      </c>
      <c r="D3" s="1" t="s">
        <v>257</v>
      </c>
      <c r="E3" s="1"/>
      <c r="F3" s="1"/>
      <c r="G3" s="1"/>
      <c r="H3" s="1">
        <v>0</v>
      </c>
      <c r="I3" s="1"/>
      <c r="J3" s="1"/>
      <c r="K3" s="1" t="s">
        <v>341</v>
      </c>
    </row>
    <row r="4" spans="1:11">
      <c r="A4" s="1"/>
      <c r="B4" s="1"/>
      <c r="C4" s="1"/>
      <c r="D4" s="1"/>
      <c r="E4" s="1">
        <v>80.637</v>
      </c>
      <c r="F4" s="1"/>
      <c r="G4" s="1">
        <v>902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258</v>
      </c>
      <c r="D5" s="1" t="s">
        <v>259</v>
      </c>
      <c r="E5" s="1"/>
      <c r="F5" s="1">
        <v>1.19</v>
      </c>
      <c r="G5" s="1"/>
      <c r="H5" s="1">
        <v>902</v>
      </c>
      <c r="I5" s="1"/>
      <c r="J5" s="1"/>
      <c r="K5" s="1"/>
    </row>
    <row r="6" spans="1:11">
      <c r="A6" s="1"/>
      <c r="B6" s="1"/>
      <c r="C6" s="1"/>
      <c r="D6" s="1"/>
      <c r="E6" s="1">
        <v>81.828999999999994</v>
      </c>
      <c r="F6" s="1"/>
      <c r="G6" s="1">
        <v>350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260</v>
      </c>
      <c r="D7" s="1" t="s">
        <v>261</v>
      </c>
      <c r="E7" s="1"/>
      <c r="F7" s="1">
        <v>17.05</v>
      </c>
      <c r="G7" s="1"/>
      <c r="H7" s="2">
        <v>1252</v>
      </c>
      <c r="I7" s="1"/>
      <c r="J7" s="1"/>
      <c r="K7" s="1"/>
    </row>
    <row r="8" spans="1:11">
      <c r="A8" s="1"/>
      <c r="B8" s="1"/>
      <c r="C8" s="1"/>
      <c r="D8" s="1"/>
      <c r="E8" s="1">
        <v>98.881</v>
      </c>
      <c r="F8" s="1"/>
      <c r="G8" s="2">
        <v>4357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262</v>
      </c>
      <c r="D9" s="1" t="s">
        <v>263</v>
      </c>
      <c r="E9" s="1"/>
      <c r="F9" s="1">
        <v>38.49</v>
      </c>
      <c r="G9" s="1"/>
      <c r="H9" s="2">
        <v>5609</v>
      </c>
      <c r="I9" s="1"/>
      <c r="J9" s="1"/>
      <c r="K9" s="1"/>
    </row>
    <row r="10" spans="1:11">
      <c r="A10" s="1"/>
      <c r="B10" s="1"/>
      <c r="C10" s="1"/>
      <c r="D10" s="1"/>
      <c r="E10" s="1">
        <v>137.36699999999999</v>
      </c>
      <c r="F10" s="1"/>
      <c r="G10" s="2">
        <v>2433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107</v>
      </c>
      <c r="C11" s="1" t="s">
        <v>264</v>
      </c>
      <c r="D11" s="1" t="s">
        <v>265</v>
      </c>
      <c r="E11" s="1"/>
      <c r="F11" s="1">
        <v>0.02</v>
      </c>
      <c r="G11" s="1"/>
      <c r="H11" s="2">
        <v>8042</v>
      </c>
      <c r="I11" s="1"/>
      <c r="J11" s="1"/>
      <c r="K11" s="1"/>
    </row>
    <row r="12" spans="1:11">
      <c r="A12" s="1"/>
      <c r="B12" s="1"/>
      <c r="C12" s="1"/>
      <c r="D12" s="1"/>
      <c r="E12" s="1">
        <v>137.38300000000001</v>
      </c>
      <c r="F12" s="1"/>
      <c r="G12" s="1">
        <v>622</v>
      </c>
      <c r="H12" s="1"/>
      <c r="I12" s="1" t="s">
        <v>17</v>
      </c>
      <c r="J12" s="1" t="s">
        <v>110</v>
      </c>
      <c r="K12" s="1"/>
    </row>
    <row r="13" spans="1:11">
      <c r="A13" s="1">
        <v>5</v>
      </c>
      <c r="B13" s="1" t="s">
        <v>27</v>
      </c>
      <c r="C13" s="1" t="s">
        <v>266</v>
      </c>
      <c r="D13" s="1" t="s">
        <v>267</v>
      </c>
      <c r="E13" s="1"/>
      <c r="F13" s="1">
        <v>-0.56999999999999995</v>
      </c>
      <c r="G13" s="1"/>
      <c r="H13" s="2">
        <v>8664</v>
      </c>
      <c r="I13" s="1"/>
      <c r="J13" s="1"/>
      <c r="K13" s="1"/>
    </row>
    <row r="14" spans="1:11">
      <c r="A14" s="1"/>
      <c r="B14" s="1"/>
      <c r="C14" s="1"/>
      <c r="D14" s="1"/>
      <c r="E14" s="1">
        <v>136.815</v>
      </c>
      <c r="F14" s="1"/>
      <c r="G14" s="1">
        <v>135</v>
      </c>
      <c r="H14" s="1"/>
      <c r="I14" s="1" t="s">
        <v>17</v>
      </c>
      <c r="J14" s="1" t="s">
        <v>110</v>
      </c>
      <c r="K14" s="1"/>
    </row>
    <row r="15" spans="1:11">
      <c r="A15" s="1">
        <v>6</v>
      </c>
      <c r="B15" s="1" t="s">
        <v>354</v>
      </c>
      <c r="C15" s="1" t="s">
        <v>268</v>
      </c>
      <c r="D15" s="1" t="s">
        <v>269</v>
      </c>
      <c r="E15" s="1"/>
      <c r="F15" s="1">
        <v>-0.4</v>
      </c>
      <c r="G15" s="1"/>
      <c r="H15" s="2">
        <v>8799</v>
      </c>
      <c r="I15" s="1"/>
      <c r="J15" s="1"/>
      <c r="K15" s="1" t="s">
        <v>254</v>
      </c>
    </row>
    <row r="16" spans="1:11">
      <c r="A16" s="1"/>
      <c r="B16" s="1"/>
      <c r="C16" s="1"/>
      <c r="D16" s="1"/>
      <c r="E16" s="1">
        <v>136.416</v>
      </c>
      <c r="F16" s="1"/>
      <c r="G16" s="1">
        <v>149</v>
      </c>
      <c r="H16" s="1"/>
      <c r="I16" s="1" t="s">
        <v>210</v>
      </c>
      <c r="J16" s="1" t="s">
        <v>110</v>
      </c>
      <c r="K16" s="1"/>
    </row>
    <row r="17" spans="1:11">
      <c r="A17" s="1">
        <v>7</v>
      </c>
      <c r="B17" s="1" t="s">
        <v>357</v>
      </c>
      <c r="C17" s="1" t="s">
        <v>270</v>
      </c>
      <c r="D17" s="1" t="s">
        <v>271</v>
      </c>
      <c r="E17" s="1"/>
      <c r="F17" s="1">
        <v>-1.88</v>
      </c>
      <c r="G17" s="1"/>
      <c r="H17" s="2">
        <v>8948</v>
      </c>
      <c r="I17" s="1"/>
      <c r="J17" s="1"/>
      <c r="K17" s="1" t="s">
        <v>272</v>
      </c>
    </row>
    <row r="18" spans="1:11">
      <c r="A18" s="1"/>
      <c r="B18" s="1"/>
      <c r="C18" s="1"/>
      <c r="D18" s="1"/>
      <c r="E18" s="1">
        <v>134.53100000000001</v>
      </c>
      <c r="F18" s="1"/>
      <c r="G18" s="2">
        <v>2978</v>
      </c>
      <c r="H18" s="1"/>
      <c r="I18" s="1" t="s">
        <v>210</v>
      </c>
      <c r="J18" s="1" t="s">
        <v>110</v>
      </c>
      <c r="K18" s="1"/>
    </row>
    <row r="19" spans="1:11">
      <c r="A19" s="1">
        <v>8</v>
      </c>
      <c r="B19" s="1" t="s">
        <v>30</v>
      </c>
      <c r="C19" s="1" t="s">
        <v>273</v>
      </c>
      <c r="D19" s="1" t="s">
        <v>274</v>
      </c>
      <c r="E19" s="1"/>
      <c r="F19" s="1">
        <v>3.71</v>
      </c>
      <c r="G19" s="1"/>
      <c r="H19" s="2">
        <v>11926</v>
      </c>
      <c r="I19" s="1"/>
      <c r="J19" s="1"/>
      <c r="K19" s="1"/>
    </row>
    <row r="20" spans="1:11">
      <c r="A20" s="1"/>
      <c r="B20" s="1"/>
      <c r="C20" s="1"/>
      <c r="D20" s="1"/>
      <c r="E20" s="1">
        <v>138.238</v>
      </c>
      <c r="F20" s="1"/>
      <c r="G20" s="2">
        <v>7920</v>
      </c>
      <c r="H20" s="1"/>
      <c r="I20" s="1" t="s">
        <v>210</v>
      </c>
      <c r="J20" s="1" t="s">
        <v>110</v>
      </c>
      <c r="K20" s="1"/>
    </row>
    <row r="21" spans="1:11">
      <c r="A21" s="1">
        <v>9</v>
      </c>
      <c r="B21" s="1" t="s">
        <v>33</v>
      </c>
      <c r="C21" s="1" t="s">
        <v>275</v>
      </c>
      <c r="D21" s="1" t="s">
        <v>276</v>
      </c>
      <c r="E21" s="1"/>
      <c r="F21" s="1">
        <v>36.590000000000003</v>
      </c>
      <c r="G21" s="1"/>
      <c r="H21" s="2">
        <v>19846</v>
      </c>
      <c r="I21" s="1"/>
      <c r="J21" s="1"/>
      <c r="K21" s="1"/>
    </row>
    <row r="22" spans="1:11">
      <c r="A22" s="1"/>
      <c r="B22" s="1"/>
      <c r="C22" s="1"/>
      <c r="D22" s="1"/>
      <c r="E22" s="1">
        <v>174.82400000000001</v>
      </c>
      <c r="F22" s="1"/>
      <c r="G22" s="2">
        <v>16260</v>
      </c>
      <c r="H22" s="1"/>
      <c r="I22" s="1" t="s">
        <v>210</v>
      </c>
      <c r="J22" s="1" t="s">
        <v>110</v>
      </c>
      <c r="K22" s="1"/>
    </row>
    <row r="23" spans="1:11">
      <c r="A23" s="1">
        <v>10</v>
      </c>
      <c r="B23" s="1" t="s">
        <v>36</v>
      </c>
      <c r="C23" s="1" t="s">
        <v>277</v>
      </c>
      <c r="D23" s="1" t="s">
        <v>278</v>
      </c>
      <c r="E23" s="1"/>
      <c r="F23" s="1">
        <v>5.01</v>
      </c>
      <c r="G23" s="1"/>
      <c r="H23" s="2">
        <v>36106</v>
      </c>
      <c r="I23" s="1"/>
      <c r="J23" s="1"/>
      <c r="K23" s="1"/>
    </row>
    <row r="24" spans="1:11">
      <c r="A24" s="1"/>
      <c r="B24" s="1"/>
      <c r="C24" s="1"/>
      <c r="D24" s="1"/>
      <c r="E24" s="1">
        <v>179.839</v>
      </c>
      <c r="F24" s="1"/>
      <c r="G24" s="2">
        <v>2886</v>
      </c>
      <c r="H24" s="1"/>
      <c r="I24" s="1" t="s">
        <v>210</v>
      </c>
      <c r="J24" s="1" t="s">
        <v>110</v>
      </c>
      <c r="K24" s="1"/>
    </row>
    <row r="25" spans="1:11">
      <c r="A25" s="1">
        <v>11</v>
      </c>
      <c r="B25" s="1" t="s">
        <v>39</v>
      </c>
      <c r="C25" s="1" t="s">
        <v>279</v>
      </c>
      <c r="D25" s="1" t="s">
        <v>280</v>
      </c>
      <c r="E25" s="1"/>
      <c r="F25" s="1">
        <v>-4.74</v>
      </c>
      <c r="G25" s="1"/>
      <c r="H25" s="2">
        <v>38992</v>
      </c>
      <c r="I25" s="1"/>
      <c r="J25" s="1"/>
      <c r="K25" s="1"/>
    </row>
    <row r="26" spans="1:11">
      <c r="A26" s="1"/>
      <c r="B26" s="1"/>
      <c r="C26" s="1"/>
      <c r="D26" s="1"/>
      <c r="E26" s="1">
        <v>175.10300000000001</v>
      </c>
      <c r="F26" s="1"/>
      <c r="G26" s="2">
        <v>9866</v>
      </c>
      <c r="H26" s="1"/>
      <c r="I26" s="1" t="s">
        <v>210</v>
      </c>
      <c r="J26" s="1" t="s">
        <v>110</v>
      </c>
      <c r="K26" s="1"/>
    </row>
    <row r="27" spans="1:11">
      <c r="A27" s="1">
        <v>12</v>
      </c>
      <c r="B27" s="1" t="s">
        <v>42</v>
      </c>
      <c r="C27" s="1" t="s">
        <v>281</v>
      </c>
      <c r="D27" s="1" t="s">
        <v>282</v>
      </c>
      <c r="E27" s="1"/>
      <c r="F27" s="1">
        <v>-7.69</v>
      </c>
      <c r="G27" s="1"/>
      <c r="H27" s="2">
        <v>48858</v>
      </c>
      <c r="I27" s="1"/>
      <c r="J27" s="1"/>
      <c r="K27" s="1"/>
    </row>
    <row r="28" spans="1:11">
      <c r="A28" s="1"/>
      <c r="B28" s="1"/>
      <c r="C28" s="1"/>
      <c r="D28" s="1"/>
      <c r="E28" s="1">
        <v>167.41</v>
      </c>
      <c r="F28" s="1"/>
      <c r="G28" s="2">
        <v>3754</v>
      </c>
      <c r="H28" s="1"/>
      <c r="I28" s="1" t="s">
        <v>210</v>
      </c>
      <c r="J28" s="1" t="s">
        <v>110</v>
      </c>
      <c r="K28" s="1"/>
    </row>
    <row r="29" spans="1:11">
      <c r="A29" s="1">
        <v>13</v>
      </c>
      <c r="B29" s="1" t="s">
        <v>45</v>
      </c>
      <c r="C29" s="1" t="s">
        <v>283</v>
      </c>
      <c r="D29" s="1" t="s">
        <v>284</v>
      </c>
      <c r="E29" s="1"/>
      <c r="F29" s="1">
        <v>7.2</v>
      </c>
      <c r="G29" s="1"/>
      <c r="H29" s="2">
        <v>52612</v>
      </c>
      <c r="I29" s="1"/>
      <c r="J29" s="1"/>
      <c r="K29" s="1"/>
    </row>
    <row r="30" spans="1:11">
      <c r="A30" s="1"/>
      <c r="B30" s="1"/>
      <c r="C30" s="1"/>
      <c r="D30" s="1"/>
      <c r="E30" s="1">
        <v>174.614</v>
      </c>
      <c r="F30" s="1"/>
      <c r="G30" s="2">
        <v>19670</v>
      </c>
      <c r="H30" s="1"/>
      <c r="I30" s="1" t="s">
        <v>210</v>
      </c>
      <c r="J30" s="1" t="s">
        <v>110</v>
      </c>
      <c r="K30" s="1"/>
    </row>
    <row r="31" spans="1:11">
      <c r="A31" s="1">
        <v>14</v>
      </c>
      <c r="B31" s="1" t="s">
        <v>48</v>
      </c>
      <c r="C31" s="1" t="s">
        <v>285</v>
      </c>
      <c r="D31" s="1" t="s">
        <v>286</v>
      </c>
      <c r="E31" s="1"/>
      <c r="F31" s="1">
        <v>5.84</v>
      </c>
      <c r="G31" s="1"/>
      <c r="H31" s="2">
        <v>72282</v>
      </c>
      <c r="I31" s="1"/>
      <c r="J31" s="1"/>
      <c r="K31" s="1"/>
    </row>
    <row r="32" spans="1:11">
      <c r="A32" s="1"/>
      <c r="B32" s="1"/>
      <c r="C32" s="1"/>
      <c r="D32" s="1"/>
      <c r="E32" s="1">
        <v>180.45</v>
      </c>
      <c r="F32" s="1"/>
      <c r="G32" s="2">
        <v>4366</v>
      </c>
      <c r="H32" s="1"/>
      <c r="I32" s="1" t="s">
        <v>210</v>
      </c>
      <c r="J32" s="1" t="s">
        <v>110</v>
      </c>
      <c r="K32" s="1"/>
    </row>
    <row r="33" spans="1:11">
      <c r="A33" s="1">
        <v>15</v>
      </c>
      <c r="B33" s="1" t="s">
        <v>51</v>
      </c>
      <c r="C33" s="1" t="s">
        <v>287</v>
      </c>
      <c r="D33" s="1" t="s">
        <v>288</v>
      </c>
      <c r="E33" s="1"/>
      <c r="F33" s="1">
        <v>-7.65</v>
      </c>
      <c r="G33" s="1"/>
      <c r="H33" s="2">
        <v>76648</v>
      </c>
      <c r="I33" s="1"/>
      <c r="J33" s="1"/>
      <c r="K33" s="1"/>
    </row>
    <row r="34" spans="1:11">
      <c r="A34" s="1"/>
      <c r="B34" s="1"/>
      <c r="C34" s="1"/>
      <c r="D34" s="1"/>
      <c r="E34" s="1">
        <v>172.79900000000001</v>
      </c>
      <c r="F34" s="1"/>
      <c r="G34" s="2">
        <v>6979</v>
      </c>
      <c r="H34" s="1"/>
      <c r="I34" s="1" t="s">
        <v>210</v>
      </c>
      <c r="J34" s="1" t="s">
        <v>110</v>
      </c>
      <c r="K34" s="1"/>
    </row>
    <row r="35" spans="1:11">
      <c r="A35" s="1">
        <v>16</v>
      </c>
      <c r="B35" s="1" t="s">
        <v>54</v>
      </c>
      <c r="C35" s="1" t="s">
        <v>289</v>
      </c>
      <c r="D35" s="1" t="s">
        <v>290</v>
      </c>
      <c r="E35" s="1"/>
      <c r="F35" s="1">
        <v>12.03</v>
      </c>
      <c r="G35" s="1"/>
      <c r="H35" s="2">
        <v>83627</v>
      </c>
      <c r="I35" s="1"/>
      <c r="J35" s="1"/>
      <c r="K35" s="1"/>
    </row>
    <row r="36" spans="1:11">
      <c r="A36" s="1"/>
      <c r="B36" s="1"/>
      <c r="C36" s="1"/>
      <c r="D36" s="1"/>
      <c r="E36" s="1">
        <v>184.834</v>
      </c>
      <c r="F36" s="1"/>
      <c r="G36" s="2">
        <v>3479</v>
      </c>
      <c r="H36" s="1"/>
      <c r="I36" s="1" t="s">
        <v>210</v>
      </c>
      <c r="J36" s="1" t="s">
        <v>110</v>
      </c>
      <c r="K36" s="1"/>
    </row>
    <row r="37" spans="1:11">
      <c r="A37" s="1">
        <v>17</v>
      </c>
      <c r="B37" s="1" t="s">
        <v>57</v>
      </c>
      <c r="C37" s="1" t="s">
        <v>291</v>
      </c>
      <c r="D37" s="1" t="s">
        <v>292</v>
      </c>
      <c r="E37" s="1"/>
      <c r="F37" s="1">
        <v>-6.06</v>
      </c>
      <c r="G37" s="1"/>
      <c r="H37" s="2">
        <v>87106</v>
      </c>
      <c r="I37" s="1"/>
      <c r="J37" s="1"/>
      <c r="K37" s="1"/>
    </row>
    <row r="38" spans="1:11">
      <c r="A38" s="1"/>
      <c r="B38" s="1"/>
      <c r="C38" s="1"/>
      <c r="D38" s="1"/>
      <c r="E38" s="1">
        <v>178.77500000000001</v>
      </c>
      <c r="F38" s="1"/>
      <c r="G38" s="2">
        <v>16578</v>
      </c>
      <c r="H38" s="1"/>
      <c r="I38" s="1" t="s">
        <v>210</v>
      </c>
      <c r="J38" s="1" t="s">
        <v>110</v>
      </c>
      <c r="K38" s="1"/>
    </row>
    <row r="39" spans="1:11">
      <c r="A39" s="1">
        <v>18</v>
      </c>
      <c r="B39" s="1" t="s">
        <v>60</v>
      </c>
      <c r="C39" s="1" t="s">
        <v>293</v>
      </c>
      <c r="D39" s="1" t="s">
        <v>294</v>
      </c>
      <c r="E39" s="1"/>
      <c r="F39" s="1">
        <v>-3.3</v>
      </c>
      <c r="G39" s="1"/>
      <c r="H39" s="2">
        <v>103684</v>
      </c>
      <c r="I39" s="1"/>
      <c r="J39" s="1"/>
      <c r="K39" s="1"/>
    </row>
    <row r="40" spans="1:11">
      <c r="A40" s="1"/>
      <c r="B40" s="1"/>
      <c r="C40" s="1"/>
      <c r="D40" s="1"/>
      <c r="E40" s="1">
        <v>175.477</v>
      </c>
      <c r="F40" s="1"/>
      <c r="G40" s="2">
        <v>3026</v>
      </c>
      <c r="H40" s="1"/>
      <c r="I40" s="1" t="s">
        <v>210</v>
      </c>
      <c r="J40" s="1" t="s">
        <v>110</v>
      </c>
      <c r="K40" s="1"/>
    </row>
    <row r="41" spans="1:11">
      <c r="A41" s="1">
        <v>19</v>
      </c>
      <c r="B41" s="1" t="s">
        <v>63</v>
      </c>
      <c r="C41" s="1" t="s">
        <v>295</v>
      </c>
      <c r="D41" s="1" t="s">
        <v>296</v>
      </c>
      <c r="E41" s="1"/>
      <c r="F41" s="1">
        <v>3.3</v>
      </c>
      <c r="G41" s="1"/>
      <c r="H41" s="2">
        <v>106710</v>
      </c>
      <c r="I41" s="1"/>
      <c r="J41" s="1"/>
      <c r="K41" s="1"/>
    </row>
    <row r="42" spans="1:11">
      <c r="A42" s="1"/>
      <c r="B42" s="1"/>
      <c r="C42" s="1"/>
      <c r="D42" s="1"/>
      <c r="E42" s="1">
        <v>178.77600000000001</v>
      </c>
      <c r="F42" s="1"/>
      <c r="G42" s="2">
        <v>4505</v>
      </c>
      <c r="H42" s="1"/>
      <c r="I42" s="1" t="s">
        <v>210</v>
      </c>
      <c r="J42" s="1" t="s">
        <v>110</v>
      </c>
      <c r="K42" s="1"/>
    </row>
    <row r="43" spans="1:11">
      <c r="A43" s="1">
        <v>20</v>
      </c>
      <c r="B43" s="1" t="s">
        <v>66</v>
      </c>
      <c r="C43" s="1" t="s">
        <v>297</v>
      </c>
      <c r="D43" s="1" t="s">
        <v>298</v>
      </c>
      <c r="E43" s="1"/>
      <c r="F43" s="1">
        <v>7.26</v>
      </c>
      <c r="G43" s="1"/>
      <c r="H43" s="2">
        <v>111215</v>
      </c>
      <c r="I43" s="1"/>
      <c r="J43" s="1"/>
      <c r="K43" s="1"/>
    </row>
    <row r="44" spans="1:11">
      <c r="A44" s="1"/>
      <c r="B44" s="1"/>
      <c r="C44" s="1"/>
      <c r="D44" s="1"/>
      <c r="E44" s="1">
        <v>186.03899999999999</v>
      </c>
      <c r="F44" s="1"/>
      <c r="G44" s="2">
        <v>2991</v>
      </c>
      <c r="H44" s="1"/>
      <c r="I44" s="1" t="s">
        <v>210</v>
      </c>
      <c r="J44" s="1" t="s">
        <v>110</v>
      </c>
      <c r="K44" s="1"/>
    </row>
    <row r="45" spans="1:11">
      <c r="A45" s="1">
        <v>21</v>
      </c>
      <c r="B45" s="1" t="s">
        <v>69</v>
      </c>
      <c r="C45" s="1" t="s">
        <v>299</v>
      </c>
      <c r="D45" s="1" t="s">
        <v>300</v>
      </c>
      <c r="E45" s="1"/>
      <c r="F45" s="1">
        <v>-7.28</v>
      </c>
      <c r="G45" s="1"/>
      <c r="H45" s="2">
        <v>114206</v>
      </c>
      <c r="I45" s="1"/>
      <c r="J45" s="1"/>
      <c r="K45" s="1"/>
    </row>
    <row r="46" spans="1:11">
      <c r="A46" s="1"/>
      <c r="B46" s="1"/>
      <c r="C46" s="1"/>
      <c r="D46" s="1"/>
      <c r="E46" s="1">
        <v>178.762</v>
      </c>
      <c r="F46" s="1"/>
      <c r="G46" s="2">
        <v>12012</v>
      </c>
      <c r="H46" s="1"/>
      <c r="I46" s="1" t="s">
        <v>210</v>
      </c>
      <c r="J46" s="1" t="s">
        <v>110</v>
      </c>
      <c r="K46" s="1"/>
    </row>
    <row r="47" spans="1:11">
      <c r="A47" s="1">
        <v>22</v>
      </c>
      <c r="B47" s="1" t="s">
        <v>72</v>
      </c>
      <c r="C47" s="1" t="s">
        <v>301</v>
      </c>
      <c r="D47" s="1" t="s">
        <v>302</v>
      </c>
      <c r="E47" s="1"/>
      <c r="F47" s="1">
        <v>-2.93</v>
      </c>
      <c r="G47" s="1"/>
      <c r="H47" s="2">
        <v>126218</v>
      </c>
      <c r="I47" s="1"/>
      <c r="J47" s="1"/>
      <c r="K47" s="1"/>
    </row>
    <row r="48" spans="1:11">
      <c r="A48" s="1"/>
      <c r="B48" s="1"/>
      <c r="C48" s="1"/>
      <c r="D48" s="1"/>
      <c r="E48" s="1">
        <v>175.827</v>
      </c>
      <c r="F48" s="1"/>
      <c r="G48" s="2">
        <v>3778</v>
      </c>
      <c r="H48" s="1"/>
      <c r="I48" s="1" t="s">
        <v>210</v>
      </c>
      <c r="J48" s="1" t="s">
        <v>110</v>
      </c>
      <c r="K48" s="1"/>
    </row>
    <row r="49" spans="1:11">
      <c r="A49" s="1">
        <v>23</v>
      </c>
      <c r="B49" s="1" t="s">
        <v>75</v>
      </c>
      <c r="C49" s="1" t="s">
        <v>303</v>
      </c>
      <c r="D49" s="1" t="s">
        <v>304</v>
      </c>
      <c r="E49" s="1"/>
      <c r="F49" s="1">
        <v>11</v>
      </c>
      <c r="G49" s="1"/>
      <c r="H49" s="2">
        <v>129996</v>
      </c>
      <c r="I49" s="1"/>
      <c r="J49" s="1"/>
      <c r="K49" s="1"/>
    </row>
    <row r="50" spans="1:11">
      <c r="A50" s="1"/>
      <c r="B50" s="1"/>
      <c r="C50" s="1"/>
      <c r="D50" s="1"/>
      <c r="E50" s="1">
        <v>186.82499999999999</v>
      </c>
      <c r="F50" s="1"/>
      <c r="G50" s="2">
        <v>2477</v>
      </c>
      <c r="H50" s="1"/>
      <c r="I50" s="1" t="s">
        <v>210</v>
      </c>
      <c r="J50" s="1" t="s">
        <v>110</v>
      </c>
      <c r="K50" s="1"/>
    </row>
    <row r="51" spans="1:11">
      <c r="A51" s="1">
        <v>24</v>
      </c>
      <c r="B51" s="1" t="s">
        <v>355</v>
      </c>
      <c r="C51" s="1" t="s">
        <v>305</v>
      </c>
      <c r="D51" s="1" t="s">
        <v>306</v>
      </c>
      <c r="E51" s="1"/>
      <c r="F51" s="1">
        <v>0.19</v>
      </c>
      <c r="G51" s="1"/>
      <c r="H51" s="2">
        <v>132473</v>
      </c>
      <c r="I51" s="1"/>
      <c r="J51" s="1"/>
      <c r="K51" s="1" t="s">
        <v>253</v>
      </c>
    </row>
    <row r="52" spans="1:11">
      <c r="A52" s="1"/>
      <c r="B52" s="1"/>
      <c r="C52" s="1"/>
      <c r="D52" s="1"/>
      <c r="E52" s="1">
        <v>187.01400000000001</v>
      </c>
      <c r="F52" s="1"/>
      <c r="G52" s="2">
        <v>1663</v>
      </c>
      <c r="H52" s="1"/>
      <c r="I52" s="1" t="s">
        <v>17</v>
      </c>
      <c r="J52" s="1" t="s">
        <v>110</v>
      </c>
      <c r="K52" s="1"/>
    </row>
    <row r="53" spans="1:11">
      <c r="A53" s="1">
        <v>25</v>
      </c>
      <c r="B53" s="1" t="s">
        <v>111</v>
      </c>
      <c r="C53" s="1" t="s">
        <v>307</v>
      </c>
      <c r="D53" s="1" t="s">
        <v>308</v>
      </c>
      <c r="E53" s="1"/>
      <c r="F53" s="1">
        <v>-0.12</v>
      </c>
      <c r="G53" s="1"/>
      <c r="H53" s="2">
        <v>134136</v>
      </c>
      <c r="I53" s="1"/>
      <c r="J53" s="1"/>
      <c r="K53" s="1"/>
    </row>
    <row r="54" spans="1:11">
      <c r="A54" s="1"/>
      <c r="B54" s="1"/>
      <c r="C54" s="1"/>
      <c r="D54" s="1"/>
      <c r="E54" s="1">
        <v>186.89500000000001</v>
      </c>
      <c r="F54" s="1"/>
      <c r="G54" s="1">
        <v>772</v>
      </c>
      <c r="H54" s="1"/>
      <c r="I54" s="1" t="s">
        <v>17</v>
      </c>
      <c r="J54" s="1" t="s">
        <v>338</v>
      </c>
      <c r="K54" s="1"/>
    </row>
    <row r="55" spans="1:11">
      <c r="A55" s="1">
        <v>26</v>
      </c>
      <c r="B55" s="1" t="s">
        <v>78</v>
      </c>
      <c r="C55" s="1" t="s">
        <v>309</v>
      </c>
      <c r="D55" s="1" t="s">
        <v>310</v>
      </c>
      <c r="E55" s="1"/>
      <c r="F55" s="1">
        <v>4.1100000000000003</v>
      </c>
      <c r="G55" s="1"/>
      <c r="H55" s="2">
        <v>134908</v>
      </c>
      <c r="I55" s="1"/>
      <c r="J55" s="1"/>
      <c r="K55" s="1"/>
    </row>
    <row r="56" spans="1:11">
      <c r="A56" s="1"/>
      <c r="B56" s="1"/>
      <c r="C56" s="1"/>
      <c r="D56" s="1"/>
      <c r="E56" s="1">
        <v>191.00899999999999</v>
      </c>
      <c r="F56" s="1"/>
      <c r="G56" s="2">
        <v>1186</v>
      </c>
      <c r="H56" s="1"/>
      <c r="I56" s="1" t="s">
        <v>17</v>
      </c>
      <c r="J56" s="1" t="s">
        <v>338</v>
      </c>
      <c r="K56" s="1"/>
    </row>
    <row r="57" spans="1:11">
      <c r="A57" s="1">
        <v>27</v>
      </c>
      <c r="B57" s="1" t="s">
        <v>81</v>
      </c>
      <c r="C57" s="1" t="s">
        <v>311</v>
      </c>
      <c r="D57" s="1" t="s">
        <v>312</v>
      </c>
      <c r="E57" s="1"/>
      <c r="F57" s="1">
        <v>5.69</v>
      </c>
      <c r="G57" s="1"/>
      <c r="H57" s="2">
        <v>136094</v>
      </c>
      <c r="I57" s="1"/>
      <c r="J57" s="1"/>
      <c r="K57" s="1" t="s">
        <v>252</v>
      </c>
    </row>
    <row r="58" spans="1:11">
      <c r="A58" s="1"/>
      <c r="B58" s="1"/>
      <c r="C58" s="1"/>
      <c r="D58" s="1"/>
      <c r="E58" s="1">
        <v>196.702</v>
      </c>
      <c r="F58" s="1"/>
      <c r="G58" s="1">
        <v>49</v>
      </c>
      <c r="H58" s="1"/>
      <c r="I58" s="1" t="s">
        <v>17</v>
      </c>
      <c r="J58" s="1"/>
      <c r="K58" s="1"/>
    </row>
    <row r="59" spans="1:11">
      <c r="A59" s="1">
        <v>28</v>
      </c>
      <c r="B59" s="1" t="s">
        <v>358</v>
      </c>
      <c r="C59" s="1" t="s">
        <v>313</v>
      </c>
      <c r="D59" s="1" t="s">
        <v>314</v>
      </c>
      <c r="E59" s="1"/>
      <c r="F59" s="1"/>
      <c r="G59" s="1"/>
      <c r="H59" s="2">
        <v>136143</v>
      </c>
      <c r="I59" s="1"/>
      <c r="J59" s="1"/>
      <c r="K59" s="1" t="s">
        <v>340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K172"/>
  <sheetViews>
    <sheetView workbookViewId="0">
      <selection activeCell="B22" sqref="B22"/>
    </sheetView>
  </sheetViews>
  <sheetFormatPr defaultRowHeight="13.5"/>
  <cols>
    <col min="1" max="1" width="4.5703125" style="68" customWidth="1"/>
    <col min="2" max="2" width="23.42578125" style="69" customWidth="1"/>
    <col min="3" max="3" width="3" style="70" bestFit="1" customWidth="1"/>
    <col min="4" max="4" width="7.5703125" style="71" bestFit="1" customWidth="1"/>
    <col min="5" max="5" width="2.42578125" style="72" customWidth="1"/>
    <col min="6" max="6" width="4.42578125" style="73" customWidth="1"/>
    <col min="7" max="7" width="7.5703125" style="74" bestFit="1" customWidth="1"/>
    <col min="8" max="8" width="2.42578125" style="47" bestFit="1" customWidth="1"/>
    <col min="9" max="9" width="4.42578125" style="75" customWidth="1"/>
    <col min="10" max="10" width="6.42578125" style="76" customWidth="1"/>
    <col min="11" max="11" width="9.42578125" style="77" bestFit="1" customWidth="1"/>
    <col min="12" max="12" width="7.5703125" style="78" bestFit="1" customWidth="1"/>
    <col min="13" max="13" width="7.140625" style="79" customWidth="1"/>
    <col min="14" max="14" width="7.42578125" style="79" customWidth="1"/>
    <col min="15" max="15" width="7.42578125" style="80" customWidth="1"/>
    <col min="16" max="16" width="8.85546875" style="87" customWidth="1"/>
    <col min="17" max="17" width="6.85546875" style="85" customWidth="1"/>
    <col min="18" max="18" width="6.5703125" style="79" customWidth="1"/>
    <col min="19" max="19" width="7.42578125" style="79" customWidth="1"/>
    <col min="20" max="20" width="7.5703125" style="79" customWidth="1"/>
    <col min="21" max="21" width="6.140625" style="80" hidden="1" customWidth="1"/>
    <col min="22" max="23" width="9.140625" style="84" hidden="1" customWidth="1"/>
    <col min="24" max="24" width="6.85546875" style="85" hidden="1" customWidth="1"/>
    <col min="25" max="25" width="9.140625" style="84" hidden="1" customWidth="1"/>
    <col min="26" max="26" width="7.5703125" style="80" hidden="1" customWidth="1"/>
    <col min="27" max="27" width="9.140625" style="86" hidden="1" customWidth="1"/>
    <col min="28" max="30" width="9.140625" style="47" hidden="1" customWidth="1"/>
    <col min="31" max="31" width="7.42578125" style="86" hidden="1" customWidth="1"/>
    <col min="32" max="32" width="9.140625" style="46" hidden="1" customWidth="1"/>
    <col min="33" max="37" width="9.140625" style="47" hidden="1" customWidth="1"/>
    <col min="38" max="16384" width="9.140625" style="47"/>
  </cols>
  <sheetData>
    <row r="1" spans="1:37" s="22" customFormat="1" ht="43.5" customHeight="1">
      <c r="A1" s="9" t="s">
        <v>781</v>
      </c>
      <c r="B1" s="9" t="s">
        <v>8</v>
      </c>
      <c r="C1" s="361" t="s">
        <v>2</v>
      </c>
      <c r="D1" s="362"/>
      <c r="E1" s="363"/>
      <c r="F1" s="361" t="s">
        <v>3</v>
      </c>
      <c r="G1" s="362"/>
      <c r="H1" s="363"/>
      <c r="I1" s="10" t="s">
        <v>782</v>
      </c>
      <c r="J1" s="11" t="s">
        <v>783</v>
      </c>
      <c r="K1" s="12" t="s">
        <v>784</v>
      </c>
      <c r="L1" s="13" t="s">
        <v>785</v>
      </c>
      <c r="M1" s="14" t="s">
        <v>786</v>
      </c>
      <c r="N1" s="14" t="s">
        <v>787</v>
      </c>
      <c r="O1" s="15" t="s">
        <v>788</v>
      </c>
      <c r="P1" s="16" t="s">
        <v>789</v>
      </c>
      <c r="Q1" s="17" t="s">
        <v>790</v>
      </c>
      <c r="R1" s="14" t="s">
        <v>791</v>
      </c>
      <c r="S1" s="14" t="s">
        <v>792</v>
      </c>
      <c r="T1" s="14" t="s">
        <v>793</v>
      </c>
      <c r="U1" s="15" t="s">
        <v>794</v>
      </c>
      <c r="V1" s="18" t="s">
        <v>8</v>
      </c>
      <c r="W1" s="15" t="s">
        <v>795</v>
      </c>
      <c r="X1" s="17" t="s">
        <v>796</v>
      </c>
      <c r="Y1" s="15" t="s">
        <v>797</v>
      </c>
      <c r="Z1" s="19" t="s">
        <v>798</v>
      </c>
      <c r="AA1" s="14" t="s">
        <v>799</v>
      </c>
      <c r="AB1" s="20"/>
      <c r="AC1" s="20"/>
      <c r="AD1" s="20"/>
      <c r="AE1" s="14"/>
      <c r="AF1" s="21"/>
    </row>
    <row r="2" spans="1:37">
      <c r="A2" s="23"/>
      <c r="B2" s="24"/>
      <c r="C2" s="25"/>
      <c r="D2" s="26"/>
      <c r="E2" s="27"/>
      <c r="F2" s="28"/>
      <c r="G2" s="29"/>
      <c r="H2" s="30"/>
      <c r="I2" s="31"/>
      <c r="J2" s="32"/>
      <c r="K2" s="33"/>
      <c r="L2" s="34"/>
      <c r="M2" s="35"/>
      <c r="N2" s="35"/>
      <c r="O2" s="35"/>
      <c r="P2" s="36"/>
      <c r="Q2" s="37"/>
      <c r="R2" s="38"/>
      <c r="S2" s="35"/>
      <c r="T2" s="35"/>
      <c r="U2" s="35"/>
      <c r="V2" s="39"/>
      <c r="W2" s="40"/>
      <c r="X2" s="37"/>
      <c r="Y2" s="40"/>
      <c r="Z2" s="41"/>
      <c r="AA2" s="42"/>
      <c r="AB2" s="43"/>
      <c r="AC2" s="44"/>
      <c r="AD2" s="44"/>
      <c r="AE2" s="45"/>
    </row>
    <row r="3" spans="1:37">
      <c r="A3" s="48">
        <v>1</v>
      </c>
      <c r="B3" s="49" t="s">
        <v>356</v>
      </c>
      <c r="C3" s="50">
        <v>58</v>
      </c>
      <c r="D3" s="51">
        <v>48.515000000000001</v>
      </c>
      <c r="E3" s="52" t="s">
        <v>800</v>
      </c>
      <c r="F3" s="53">
        <v>2</v>
      </c>
      <c r="G3" s="54">
        <v>54.691000000000003</v>
      </c>
      <c r="H3" s="55" t="s">
        <v>801</v>
      </c>
      <c r="I3" s="56"/>
      <c r="J3" s="57"/>
      <c r="K3" s="58"/>
      <c r="L3" s="59">
        <v>2</v>
      </c>
      <c r="M3" s="60"/>
      <c r="N3" s="60">
        <v>0</v>
      </c>
      <c r="O3" s="61">
        <v>136.69499999999999</v>
      </c>
      <c r="P3" s="62"/>
      <c r="Q3" s="63"/>
      <c r="R3" s="60"/>
      <c r="S3" s="60">
        <v>0</v>
      </c>
      <c r="T3" s="60">
        <v>0</v>
      </c>
      <c r="U3" s="61"/>
      <c r="V3" s="64" t="s">
        <v>802</v>
      </c>
      <c r="W3" s="64"/>
      <c r="X3" s="63"/>
      <c r="Y3" s="64" t="s">
        <v>17</v>
      </c>
      <c r="Z3" s="61"/>
      <c r="AA3" s="65">
        <v>137.93</v>
      </c>
      <c r="AB3" s="55"/>
      <c r="AC3" s="55"/>
      <c r="AD3" s="55"/>
      <c r="AE3" s="65"/>
      <c r="AF3" s="66"/>
      <c r="AG3" s="67"/>
      <c r="AH3" s="67"/>
      <c r="AI3" s="67"/>
      <c r="AJ3" s="67"/>
      <c r="AK3" s="67"/>
    </row>
    <row r="4" spans="1:37">
      <c r="A4" s="48"/>
      <c r="B4" s="49"/>
      <c r="C4" s="50"/>
      <c r="D4" s="51"/>
      <c r="E4" s="52"/>
      <c r="F4" s="53"/>
      <c r="G4" s="54"/>
      <c r="H4" s="55"/>
      <c r="I4" s="56"/>
      <c r="J4" s="57">
        <v>80.634</v>
      </c>
      <c r="K4" s="58"/>
      <c r="L4" s="59"/>
      <c r="M4" s="60">
        <v>0.90200000000000002</v>
      </c>
      <c r="N4" s="60"/>
      <c r="O4" s="61"/>
      <c r="P4" s="62" t="s">
        <v>17</v>
      </c>
      <c r="Q4" s="63">
        <v>0.72</v>
      </c>
      <c r="R4" s="60">
        <v>0.90900000000000003</v>
      </c>
      <c r="S4" s="60"/>
      <c r="T4" s="60"/>
      <c r="U4" s="61"/>
      <c r="V4" s="64"/>
      <c r="W4" s="64"/>
      <c r="X4" s="63">
        <v>0.7</v>
      </c>
      <c r="Y4" s="64"/>
      <c r="Z4" s="61"/>
      <c r="AA4" s="65"/>
      <c r="AB4" s="55"/>
      <c r="AC4" s="55"/>
      <c r="AD4" s="55"/>
      <c r="AE4" s="65"/>
      <c r="AF4" s="66"/>
      <c r="AG4" s="67"/>
      <c r="AH4" s="67"/>
      <c r="AI4" s="67"/>
      <c r="AJ4" s="67"/>
      <c r="AK4" s="67"/>
    </row>
    <row r="5" spans="1:37">
      <c r="A5" s="48">
        <v>2</v>
      </c>
      <c r="B5" s="49" t="s">
        <v>18</v>
      </c>
      <c r="C5" s="50">
        <v>58</v>
      </c>
      <c r="D5" s="51">
        <v>48.594099999999997</v>
      </c>
      <c r="E5" s="52" t="s">
        <v>800</v>
      </c>
      <c r="F5" s="53">
        <v>2</v>
      </c>
      <c r="G5" s="54">
        <v>53.7667</v>
      </c>
      <c r="H5" s="55" t="s">
        <v>801</v>
      </c>
      <c r="I5" s="56" t="s">
        <v>803</v>
      </c>
      <c r="J5" s="57"/>
      <c r="K5" s="58">
        <v>1.2</v>
      </c>
      <c r="L5" s="59">
        <v>15</v>
      </c>
      <c r="M5" s="60"/>
      <c r="N5" s="60">
        <v>0.90200000000000002</v>
      </c>
      <c r="O5" s="61">
        <v>135.79300000000001</v>
      </c>
      <c r="P5" s="62"/>
      <c r="Q5" s="63"/>
      <c r="R5" s="60"/>
      <c r="S5" s="60">
        <v>0.90900000000000003</v>
      </c>
      <c r="T5" s="60"/>
      <c r="U5" s="61"/>
      <c r="V5" s="64" t="s">
        <v>804</v>
      </c>
      <c r="W5" s="64"/>
      <c r="X5" s="63"/>
      <c r="Y5" s="64"/>
      <c r="Z5" s="61"/>
      <c r="AA5" s="65">
        <v>137.02099999999999</v>
      </c>
      <c r="AB5" s="55"/>
      <c r="AC5" s="55"/>
      <c r="AD5" s="55"/>
      <c r="AE5" s="65"/>
      <c r="AF5" s="66"/>
      <c r="AG5" s="67"/>
      <c r="AH5" s="67"/>
      <c r="AI5" s="67"/>
      <c r="AJ5" s="67"/>
      <c r="AK5" s="67"/>
    </row>
    <row r="6" spans="1:37">
      <c r="A6" s="48"/>
      <c r="B6" s="49"/>
      <c r="C6" s="50"/>
      <c r="D6" s="51"/>
      <c r="E6" s="52"/>
      <c r="F6" s="53"/>
      <c r="G6" s="54"/>
      <c r="H6" s="55"/>
      <c r="I6" s="56"/>
      <c r="J6" s="57">
        <v>81.850999999999999</v>
      </c>
      <c r="K6" s="58"/>
      <c r="L6" s="59"/>
      <c r="M6" s="60">
        <v>0.35</v>
      </c>
      <c r="N6" s="60"/>
      <c r="O6" s="61"/>
      <c r="P6" s="62" t="s">
        <v>17</v>
      </c>
      <c r="Q6" s="63">
        <v>0.7</v>
      </c>
      <c r="R6" s="60">
        <v>0.35199999999999998</v>
      </c>
      <c r="S6" s="60"/>
      <c r="T6" s="60"/>
      <c r="U6" s="61"/>
      <c r="V6" s="64"/>
      <c r="W6" s="64"/>
      <c r="X6" s="63"/>
      <c r="Y6" s="64"/>
      <c r="Z6" s="61"/>
      <c r="AA6" s="65"/>
      <c r="AB6" s="55"/>
      <c r="AC6" s="55"/>
      <c r="AD6" s="55"/>
      <c r="AE6" s="65"/>
      <c r="AF6" s="66"/>
      <c r="AG6" s="67"/>
      <c r="AH6" s="67"/>
      <c r="AI6" s="67"/>
      <c r="AJ6" s="67"/>
      <c r="AK6" s="67"/>
    </row>
    <row r="7" spans="1:37">
      <c r="A7" s="48">
        <v>3</v>
      </c>
      <c r="B7" s="49" t="s">
        <v>21</v>
      </c>
      <c r="C7" s="50">
        <v>58</v>
      </c>
      <c r="D7" s="51">
        <v>48.620800000000003</v>
      </c>
      <c r="E7" s="52" t="s">
        <v>800</v>
      </c>
      <c r="F7" s="53">
        <v>2</v>
      </c>
      <c r="G7" s="54">
        <v>53.407299999999999</v>
      </c>
      <c r="H7" s="55" t="s">
        <v>801</v>
      </c>
      <c r="I7" s="56" t="s">
        <v>803</v>
      </c>
      <c r="J7" s="57"/>
      <c r="K7" s="58">
        <v>17</v>
      </c>
      <c r="L7" s="59">
        <v>17</v>
      </c>
      <c r="M7" s="60"/>
      <c r="N7" s="60">
        <v>1.252</v>
      </c>
      <c r="O7" s="61">
        <v>135.44300000000001</v>
      </c>
      <c r="P7" s="62"/>
      <c r="Q7" s="63"/>
      <c r="R7" s="60"/>
      <c r="S7" s="60">
        <v>1.2609999999999999</v>
      </c>
      <c r="T7" s="60"/>
      <c r="U7" s="61"/>
      <c r="V7" s="64" t="s">
        <v>804</v>
      </c>
      <c r="W7" s="64"/>
      <c r="X7" s="63"/>
      <c r="Y7" s="64"/>
      <c r="Z7" s="61"/>
      <c r="AA7" s="65">
        <v>136.66900000000001</v>
      </c>
      <c r="AB7" s="55"/>
      <c r="AC7" s="55"/>
      <c r="AD7" s="55"/>
      <c r="AE7" s="65"/>
      <c r="AF7" s="66"/>
      <c r="AG7" s="67"/>
      <c r="AH7" s="67"/>
      <c r="AI7" s="67"/>
      <c r="AJ7" s="67"/>
      <c r="AK7" s="67"/>
    </row>
    <row r="8" spans="1:37">
      <c r="A8" s="48"/>
      <c r="B8" s="49"/>
      <c r="C8" s="50"/>
      <c r="D8" s="51"/>
      <c r="E8" s="52"/>
      <c r="F8" s="53"/>
      <c r="G8" s="54"/>
      <c r="H8" s="55"/>
      <c r="I8" s="56"/>
      <c r="J8" s="57">
        <v>98.879000000000005</v>
      </c>
      <c r="K8" s="58"/>
      <c r="L8" s="59"/>
      <c r="M8" s="60">
        <v>4.3570000000000002</v>
      </c>
      <c r="N8" s="60"/>
      <c r="O8" s="61"/>
      <c r="P8" s="62" t="s">
        <v>17</v>
      </c>
      <c r="Q8" s="63">
        <v>0.71</v>
      </c>
      <c r="R8" s="60">
        <v>4.3869999999999996</v>
      </c>
      <c r="S8" s="60"/>
      <c r="T8" s="60"/>
      <c r="U8" s="61"/>
      <c r="V8" s="64"/>
      <c r="W8" s="64"/>
      <c r="X8" s="63"/>
      <c r="Y8" s="64"/>
      <c r="Z8" s="61"/>
      <c r="AA8" s="65"/>
      <c r="AB8" s="55"/>
      <c r="AC8" s="55"/>
      <c r="AD8" s="55"/>
      <c r="AE8" s="65"/>
      <c r="AF8" s="66"/>
      <c r="AG8" s="67"/>
      <c r="AH8" s="67"/>
      <c r="AI8" s="67"/>
      <c r="AJ8" s="67"/>
      <c r="AK8" s="67"/>
    </row>
    <row r="9" spans="1:37">
      <c r="A9" s="48">
        <v>4</v>
      </c>
      <c r="B9" s="49" t="s">
        <v>24</v>
      </c>
      <c r="C9" s="50">
        <v>58</v>
      </c>
      <c r="D9" s="51">
        <v>48.258600000000001</v>
      </c>
      <c r="E9" s="52" t="s">
        <v>800</v>
      </c>
      <c r="F9" s="53">
        <v>2</v>
      </c>
      <c r="G9" s="54">
        <v>48.938800000000001</v>
      </c>
      <c r="H9" s="55" t="s">
        <v>801</v>
      </c>
      <c r="I9" s="56" t="s">
        <v>803</v>
      </c>
      <c r="J9" s="57"/>
      <c r="K9" s="58">
        <v>38.5</v>
      </c>
      <c r="L9" s="59">
        <v>58</v>
      </c>
      <c r="M9" s="60"/>
      <c r="N9" s="60">
        <v>5.609</v>
      </c>
      <c r="O9" s="61">
        <v>131.08600000000001</v>
      </c>
      <c r="P9" s="62"/>
      <c r="Q9" s="63"/>
      <c r="R9" s="60"/>
      <c r="S9" s="60">
        <v>5.6479999999999997</v>
      </c>
      <c r="T9" s="60"/>
      <c r="U9" s="61"/>
      <c r="V9" s="64" t="s">
        <v>804</v>
      </c>
      <c r="W9" s="64"/>
      <c r="X9" s="63"/>
      <c r="Y9" s="64"/>
      <c r="Z9" s="61"/>
      <c r="AA9" s="65">
        <v>132.28200000000001</v>
      </c>
      <c r="AB9" s="55"/>
      <c r="AC9" s="55"/>
      <c r="AD9" s="55"/>
      <c r="AE9" s="65"/>
      <c r="AF9" s="66"/>
      <c r="AG9" s="67"/>
      <c r="AH9" s="67"/>
      <c r="AI9" s="67"/>
      <c r="AJ9" s="67"/>
      <c r="AK9" s="67"/>
    </row>
    <row r="10" spans="1:37">
      <c r="A10" s="48"/>
      <c r="B10" s="49"/>
      <c r="C10" s="50"/>
      <c r="D10" s="51"/>
      <c r="E10" s="52"/>
      <c r="F10" s="53"/>
      <c r="G10" s="54"/>
      <c r="H10" s="55"/>
      <c r="I10" s="56"/>
      <c r="J10" s="57">
        <v>137.37</v>
      </c>
      <c r="K10" s="58"/>
      <c r="L10" s="59"/>
      <c r="M10" s="60">
        <v>2.2570000000000001</v>
      </c>
      <c r="N10" s="60"/>
      <c r="O10" s="61"/>
      <c r="P10" s="62" t="s">
        <v>17</v>
      </c>
      <c r="Q10" s="63">
        <v>0.7</v>
      </c>
      <c r="R10" s="60">
        <v>2.2730000000000001</v>
      </c>
      <c r="S10" s="60"/>
      <c r="T10" s="60"/>
      <c r="U10" s="61"/>
      <c r="V10" s="64"/>
      <c r="W10" s="64"/>
      <c r="X10" s="63"/>
      <c r="Y10" s="64"/>
      <c r="Z10" s="61"/>
      <c r="AA10" s="65"/>
      <c r="AB10" s="55"/>
      <c r="AC10" s="55"/>
      <c r="AD10" s="55"/>
      <c r="AE10" s="65"/>
      <c r="AF10" s="66"/>
      <c r="AG10" s="67"/>
      <c r="AH10" s="67"/>
      <c r="AI10" s="67"/>
      <c r="AJ10" s="67"/>
      <c r="AK10" s="67"/>
    </row>
    <row r="11" spans="1:37">
      <c r="A11" s="48">
        <v>5</v>
      </c>
      <c r="B11" s="49" t="s">
        <v>1063</v>
      </c>
      <c r="C11" s="50">
        <v>58</v>
      </c>
      <c r="D11" s="51">
        <v>47.364100000000001</v>
      </c>
      <c r="E11" s="52" t="s">
        <v>800</v>
      </c>
      <c r="F11" s="53">
        <v>2</v>
      </c>
      <c r="G11" s="54">
        <v>47.3523</v>
      </c>
      <c r="H11" s="55" t="s">
        <v>801</v>
      </c>
      <c r="I11" s="56"/>
      <c r="J11" s="57"/>
      <c r="K11" s="58"/>
      <c r="L11" s="59">
        <v>61</v>
      </c>
      <c r="M11" s="60"/>
      <c r="N11" s="60">
        <v>7.8659999999999997</v>
      </c>
      <c r="O11" s="61">
        <v>128.82900000000001</v>
      </c>
      <c r="P11" s="62"/>
      <c r="Q11" s="63"/>
      <c r="R11" s="60"/>
      <c r="S11" s="60">
        <v>7.9210000000000003</v>
      </c>
      <c r="T11" s="60"/>
      <c r="U11" s="61"/>
      <c r="V11" s="64" t="s">
        <v>805</v>
      </c>
      <c r="W11" s="64"/>
      <c r="X11" s="63"/>
      <c r="Y11" s="64"/>
      <c r="Z11" s="61"/>
      <c r="AA11" s="65">
        <v>130.00899999999999</v>
      </c>
      <c r="AB11" s="55"/>
      <c r="AC11" s="55"/>
      <c r="AD11" s="55"/>
      <c r="AE11" s="65"/>
    </row>
    <row r="12" spans="1:37">
      <c r="A12" s="48"/>
      <c r="B12" s="49"/>
      <c r="C12" s="50"/>
      <c r="D12" s="51"/>
      <c r="E12" s="52"/>
      <c r="F12" s="53"/>
      <c r="G12" s="54"/>
      <c r="H12" s="55"/>
      <c r="I12" s="56"/>
      <c r="J12" s="57">
        <v>137.37</v>
      </c>
      <c r="K12" s="58"/>
      <c r="L12" s="59"/>
      <c r="M12" s="60">
        <v>4.2000000000000003E-2</v>
      </c>
      <c r="N12" s="60"/>
      <c r="O12" s="61"/>
      <c r="P12" s="62" t="s">
        <v>17</v>
      </c>
      <c r="Q12" s="63">
        <v>0.71</v>
      </c>
      <c r="R12" s="60">
        <v>4.2999999999999997E-2</v>
      </c>
      <c r="S12" s="60"/>
      <c r="T12" s="60"/>
      <c r="U12" s="61"/>
      <c r="V12" s="64"/>
      <c r="W12" s="64"/>
      <c r="X12" s="63"/>
      <c r="Y12" s="64"/>
      <c r="Z12" s="61"/>
      <c r="AA12" s="65"/>
      <c r="AB12" s="55"/>
      <c r="AC12" s="55"/>
      <c r="AD12" s="55"/>
      <c r="AE12" s="65"/>
    </row>
    <row r="13" spans="1:37">
      <c r="A13" s="48">
        <v>6</v>
      </c>
      <c r="B13" s="49" t="s">
        <v>1064</v>
      </c>
      <c r="C13" s="50">
        <v>58</v>
      </c>
      <c r="D13" s="51">
        <v>47.347299999999997</v>
      </c>
      <c r="E13" s="52" t="s">
        <v>800</v>
      </c>
      <c r="F13" s="53">
        <v>2</v>
      </c>
      <c r="G13" s="54">
        <v>47.322499999999998</v>
      </c>
      <c r="H13" s="55" t="s">
        <v>801</v>
      </c>
      <c r="I13" s="56"/>
      <c r="J13" s="57"/>
      <c r="K13" s="58"/>
      <c r="L13" s="59">
        <v>60</v>
      </c>
      <c r="M13" s="60"/>
      <c r="N13" s="60">
        <v>7.9080000000000004</v>
      </c>
      <c r="O13" s="61">
        <v>128.78700000000001</v>
      </c>
      <c r="P13" s="62"/>
      <c r="Q13" s="63"/>
      <c r="R13" s="60"/>
      <c r="S13" s="60">
        <v>7.9640000000000004</v>
      </c>
      <c r="T13" s="60"/>
      <c r="U13" s="61"/>
      <c r="V13" s="64" t="s">
        <v>805</v>
      </c>
      <c r="W13" s="64"/>
      <c r="X13" s="63"/>
      <c r="Y13" s="64" t="s">
        <v>806</v>
      </c>
      <c r="Z13" s="61"/>
      <c r="AA13" s="65">
        <v>129.96600000000001</v>
      </c>
      <c r="AB13" s="55"/>
      <c r="AC13" s="55"/>
      <c r="AD13" s="55"/>
      <c r="AE13" s="65"/>
    </row>
    <row r="14" spans="1:37">
      <c r="A14" s="48"/>
      <c r="B14" s="49"/>
      <c r="C14" s="50"/>
      <c r="D14" s="51"/>
      <c r="E14" s="52"/>
      <c r="F14" s="53"/>
      <c r="G14" s="54"/>
      <c r="H14" s="55"/>
      <c r="I14" s="56"/>
      <c r="J14" s="57">
        <v>137.37</v>
      </c>
      <c r="K14" s="58"/>
      <c r="L14" s="59"/>
      <c r="M14" s="60">
        <v>0.13400000000000001</v>
      </c>
      <c r="N14" s="60"/>
      <c r="O14" s="61"/>
      <c r="P14" s="62" t="s">
        <v>17</v>
      </c>
      <c r="Q14" s="63">
        <v>0.24</v>
      </c>
      <c r="R14" s="60">
        <v>0.13500000000000001</v>
      </c>
      <c r="S14" s="60"/>
      <c r="T14" s="60"/>
      <c r="U14" s="61"/>
      <c r="V14" s="64"/>
      <c r="W14" s="64"/>
      <c r="X14" s="63">
        <v>0.24</v>
      </c>
      <c r="Y14" s="64"/>
      <c r="Z14" s="61"/>
      <c r="AA14" s="65"/>
      <c r="AB14" s="55"/>
      <c r="AC14" s="55"/>
      <c r="AD14" s="55"/>
      <c r="AE14" s="65"/>
    </row>
    <row r="15" spans="1:37">
      <c r="A15" s="48">
        <v>7</v>
      </c>
      <c r="B15" s="49" t="s">
        <v>1065</v>
      </c>
      <c r="C15" s="50">
        <v>58</v>
      </c>
      <c r="D15" s="51">
        <v>47.2941</v>
      </c>
      <c r="E15" s="52" t="s">
        <v>800</v>
      </c>
      <c r="F15" s="53">
        <v>2</v>
      </c>
      <c r="G15" s="54">
        <v>47.228200000000001</v>
      </c>
      <c r="H15" s="55" t="s">
        <v>801</v>
      </c>
      <c r="I15" s="56"/>
      <c r="J15" s="57"/>
      <c r="K15" s="58"/>
      <c r="L15" s="59">
        <v>60</v>
      </c>
      <c r="M15" s="60"/>
      <c r="N15" s="60">
        <v>8.0419999999999998</v>
      </c>
      <c r="O15" s="61">
        <v>128.65299999999999</v>
      </c>
      <c r="P15" s="62"/>
      <c r="Q15" s="63"/>
      <c r="R15" s="60"/>
      <c r="S15" s="60">
        <v>8.0990000000000002</v>
      </c>
      <c r="T15" s="60"/>
      <c r="U15" s="61"/>
      <c r="V15" s="64" t="s">
        <v>804</v>
      </c>
      <c r="W15" s="64"/>
      <c r="X15" s="63"/>
      <c r="Y15" s="64"/>
      <c r="Z15" s="61"/>
      <c r="AA15" s="65">
        <v>129.83099999999999</v>
      </c>
      <c r="AB15" s="55"/>
      <c r="AC15" s="55"/>
      <c r="AD15" s="55"/>
      <c r="AE15" s="65"/>
    </row>
    <row r="16" spans="1:37">
      <c r="A16" s="48"/>
      <c r="B16" s="49"/>
      <c r="C16" s="50"/>
      <c r="D16" s="51"/>
      <c r="E16" s="52"/>
      <c r="F16" s="53"/>
      <c r="G16" s="54"/>
      <c r="H16" s="55"/>
      <c r="I16" s="56"/>
      <c r="J16" s="57">
        <v>137.38</v>
      </c>
      <c r="K16" s="58"/>
      <c r="L16" s="59"/>
      <c r="M16" s="60">
        <v>0.42399999999999999</v>
      </c>
      <c r="N16" s="60"/>
      <c r="O16" s="61"/>
      <c r="P16" s="62" t="s">
        <v>17</v>
      </c>
      <c r="Q16" s="63">
        <v>0.24</v>
      </c>
      <c r="R16" s="60">
        <v>0.42399999999999999</v>
      </c>
      <c r="S16" s="60"/>
      <c r="T16" s="60"/>
      <c r="U16" s="61"/>
      <c r="V16" s="64"/>
      <c r="W16" s="64"/>
      <c r="X16" s="63"/>
      <c r="Y16" s="64"/>
      <c r="Z16" s="61"/>
      <c r="AA16" s="65"/>
      <c r="AB16" s="55"/>
      <c r="AC16" s="55"/>
      <c r="AD16" s="55"/>
      <c r="AE16" s="65"/>
    </row>
    <row r="17" spans="1:31">
      <c r="A17" s="48">
        <v>8</v>
      </c>
      <c r="B17" s="49" t="s">
        <v>1066</v>
      </c>
      <c r="C17" s="50">
        <v>58</v>
      </c>
      <c r="D17" s="51">
        <v>47.126300000000001</v>
      </c>
      <c r="E17" s="52" t="s">
        <v>800</v>
      </c>
      <c r="F17" s="53">
        <v>2</v>
      </c>
      <c r="G17" s="54">
        <v>46.930700000000002</v>
      </c>
      <c r="H17" s="55" t="s">
        <v>801</v>
      </c>
      <c r="I17" s="56"/>
      <c r="J17" s="57"/>
      <c r="K17" s="58"/>
      <c r="L17" s="59">
        <v>62</v>
      </c>
      <c r="M17" s="60"/>
      <c r="N17" s="60">
        <v>8.4659999999999993</v>
      </c>
      <c r="O17" s="61">
        <v>128.22900000000001</v>
      </c>
      <c r="P17" s="62"/>
      <c r="Q17" s="63"/>
      <c r="R17" s="60"/>
      <c r="S17" s="60">
        <v>8.5229999999999997</v>
      </c>
      <c r="T17" s="60"/>
      <c r="U17" s="61"/>
      <c r="V17" s="64" t="s">
        <v>805</v>
      </c>
      <c r="W17" s="64"/>
      <c r="X17" s="63"/>
      <c r="Y17" s="64" t="s">
        <v>807</v>
      </c>
      <c r="Z17" s="61"/>
      <c r="AA17" s="65">
        <v>129.40700000000001</v>
      </c>
      <c r="AB17" s="55"/>
      <c r="AC17" s="55"/>
      <c r="AD17" s="55"/>
      <c r="AE17" s="65"/>
    </row>
    <row r="18" spans="1:31">
      <c r="A18" s="48"/>
      <c r="B18" s="49"/>
      <c r="C18" s="50"/>
      <c r="D18" s="51"/>
      <c r="E18" s="52"/>
      <c r="F18" s="53"/>
      <c r="G18" s="54"/>
      <c r="H18" s="55"/>
      <c r="I18" s="56"/>
      <c r="J18" s="57">
        <v>137.38</v>
      </c>
      <c r="K18" s="58"/>
      <c r="L18" s="59"/>
      <c r="M18" s="60">
        <v>0.13600000000000001</v>
      </c>
      <c r="N18" s="60"/>
      <c r="O18" s="61"/>
      <c r="P18" s="62" t="s">
        <v>17</v>
      </c>
      <c r="Q18" s="63">
        <v>0.24</v>
      </c>
      <c r="R18" s="60">
        <v>0.13600000000000001</v>
      </c>
      <c r="S18" s="60"/>
      <c r="T18" s="60"/>
      <c r="U18" s="61"/>
      <c r="V18" s="64"/>
      <c r="W18" s="64"/>
      <c r="X18" s="63"/>
      <c r="Y18" s="64"/>
      <c r="Z18" s="61"/>
      <c r="AA18" s="65"/>
      <c r="AB18" s="55"/>
      <c r="AC18" s="55"/>
      <c r="AD18" s="55"/>
      <c r="AE18" s="65"/>
    </row>
    <row r="19" spans="1:31">
      <c r="A19" s="48">
        <v>9</v>
      </c>
      <c r="B19" s="49" t="s">
        <v>1067</v>
      </c>
      <c r="C19" s="50">
        <v>58</v>
      </c>
      <c r="D19" s="51">
        <v>47.072299999999998</v>
      </c>
      <c r="E19" s="52" t="s">
        <v>800</v>
      </c>
      <c r="F19" s="53">
        <v>2</v>
      </c>
      <c r="G19" s="54">
        <v>46.835099999999997</v>
      </c>
      <c r="H19" s="55" t="s">
        <v>801</v>
      </c>
      <c r="I19" s="56" t="s">
        <v>803</v>
      </c>
      <c r="J19" s="57"/>
      <c r="K19" s="58">
        <v>-33.299999999999997</v>
      </c>
      <c r="L19" s="59">
        <v>63</v>
      </c>
      <c r="M19" s="60"/>
      <c r="N19" s="60">
        <v>8.6020000000000003</v>
      </c>
      <c r="O19" s="61">
        <v>128.09299999999999</v>
      </c>
      <c r="P19" s="62"/>
      <c r="Q19" s="63"/>
      <c r="R19" s="60"/>
      <c r="S19" s="60">
        <v>8.6590000000000007</v>
      </c>
      <c r="T19" s="60"/>
      <c r="U19" s="61"/>
      <c r="V19" s="64" t="s">
        <v>804</v>
      </c>
      <c r="W19" s="64"/>
      <c r="X19" s="63"/>
      <c r="Y19" s="64"/>
      <c r="Z19" s="61"/>
      <c r="AA19" s="65">
        <v>129.27099999999999</v>
      </c>
      <c r="AB19" s="55"/>
      <c r="AC19" s="55"/>
      <c r="AD19" s="55"/>
      <c r="AE19" s="65"/>
    </row>
    <row r="20" spans="1:31">
      <c r="A20" s="48"/>
      <c r="B20" s="49"/>
      <c r="C20" s="50"/>
      <c r="D20" s="51"/>
      <c r="E20" s="52"/>
      <c r="F20" s="53"/>
      <c r="G20" s="54"/>
      <c r="H20" s="55"/>
      <c r="I20" s="56"/>
      <c r="J20" s="57">
        <v>104.074</v>
      </c>
      <c r="K20" s="58"/>
      <c r="L20" s="59"/>
      <c r="M20" s="60">
        <v>3.5999999999999997E-2</v>
      </c>
      <c r="N20" s="60"/>
      <c r="O20" s="61"/>
      <c r="P20" s="62" t="s">
        <v>17</v>
      </c>
      <c r="Q20" s="63">
        <v>0.24</v>
      </c>
      <c r="R20" s="60">
        <v>3.6999999999999998E-2</v>
      </c>
      <c r="S20" s="60"/>
      <c r="T20" s="60"/>
      <c r="U20" s="61"/>
      <c r="V20" s="64"/>
      <c r="W20" s="64"/>
      <c r="X20" s="63"/>
      <c r="Y20" s="64"/>
      <c r="Z20" s="61"/>
      <c r="AA20" s="65"/>
      <c r="AB20" s="55"/>
      <c r="AC20" s="55"/>
      <c r="AD20" s="55"/>
      <c r="AE20" s="65"/>
    </row>
    <row r="21" spans="1:31">
      <c r="A21" s="48">
        <v>10</v>
      </c>
      <c r="B21" s="49" t="s">
        <v>1068</v>
      </c>
      <c r="C21" s="50">
        <v>58</v>
      </c>
      <c r="D21" s="51">
        <v>47.067599999999999</v>
      </c>
      <c r="E21" s="52" t="s">
        <v>800</v>
      </c>
      <c r="F21" s="53">
        <v>2</v>
      </c>
      <c r="G21" s="54">
        <v>46.7986</v>
      </c>
      <c r="H21" s="55" t="s">
        <v>801</v>
      </c>
      <c r="I21" s="56" t="s">
        <v>803</v>
      </c>
      <c r="J21" s="57"/>
      <c r="K21" s="58">
        <v>-39</v>
      </c>
      <c r="L21" s="59">
        <v>63</v>
      </c>
      <c r="M21" s="60"/>
      <c r="N21" s="60">
        <v>8.6379999999999999</v>
      </c>
      <c r="O21" s="61">
        <v>128.05699999999999</v>
      </c>
      <c r="P21" s="62"/>
      <c r="Q21" s="63"/>
      <c r="R21" s="60"/>
      <c r="S21" s="60">
        <v>8.6959999999999997</v>
      </c>
      <c r="T21" s="60"/>
      <c r="U21" s="61"/>
      <c r="V21" s="64" t="s">
        <v>804</v>
      </c>
      <c r="W21" s="64"/>
      <c r="X21" s="63"/>
      <c r="Y21" s="64"/>
      <c r="Z21" s="61"/>
      <c r="AA21" s="65">
        <v>129.23400000000001</v>
      </c>
      <c r="AB21" s="55"/>
      <c r="AC21" s="55"/>
      <c r="AD21" s="55"/>
      <c r="AE21" s="65"/>
    </row>
    <row r="22" spans="1:31">
      <c r="A22" s="48"/>
      <c r="B22" s="49"/>
      <c r="C22" s="50"/>
      <c r="D22" s="51"/>
      <c r="E22" s="52"/>
      <c r="F22" s="53"/>
      <c r="G22" s="54"/>
      <c r="H22" s="55"/>
      <c r="I22" s="56"/>
      <c r="J22" s="57">
        <v>65.046000000000006</v>
      </c>
      <c r="K22" s="58"/>
      <c r="L22" s="59"/>
      <c r="M22" s="60">
        <v>0.152</v>
      </c>
      <c r="N22" s="60"/>
      <c r="O22" s="61"/>
      <c r="P22" s="62" t="s">
        <v>17</v>
      </c>
      <c r="Q22" s="63">
        <v>0.24</v>
      </c>
      <c r="R22" s="60">
        <v>0.152</v>
      </c>
      <c r="S22" s="60"/>
      <c r="T22" s="60"/>
      <c r="U22" s="61"/>
      <c r="V22" s="64"/>
      <c r="W22" s="64"/>
      <c r="X22" s="63"/>
      <c r="Y22" s="64"/>
      <c r="Z22" s="61"/>
      <c r="AA22" s="65"/>
      <c r="AB22" s="55"/>
      <c r="AC22" s="55"/>
      <c r="AD22" s="55"/>
      <c r="AE22" s="65"/>
    </row>
    <row r="23" spans="1:31">
      <c r="A23" s="48">
        <v>11</v>
      </c>
      <c r="B23" s="49" t="s">
        <v>1069</v>
      </c>
      <c r="C23" s="50">
        <v>58</v>
      </c>
      <c r="D23" s="51">
        <v>47.102200000000003</v>
      </c>
      <c r="E23" s="52" t="s">
        <v>800</v>
      </c>
      <c r="F23" s="53">
        <v>2</v>
      </c>
      <c r="G23" s="54">
        <v>46.6554</v>
      </c>
      <c r="H23" s="55" t="s">
        <v>801</v>
      </c>
      <c r="I23" s="56" t="s">
        <v>803</v>
      </c>
      <c r="J23" s="57"/>
      <c r="K23" s="58">
        <v>139.69999999999999</v>
      </c>
      <c r="L23" s="59">
        <v>63</v>
      </c>
      <c r="M23" s="60"/>
      <c r="N23" s="60">
        <v>8.7899999999999991</v>
      </c>
      <c r="O23" s="61">
        <v>127.905</v>
      </c>
      <c r="P23" s="62"/>
      <c r="Q23" s="63"/>
      <c r="R23" s="60"/>
      <c r="S23" s="60">
        <v>8.8480000000000008</v>
      </c>
      <c r="T23" s="60"/>
      <c r="U23" s="61"/>
      <c r="V23" s="64" t="s">
        <v>805</v>
      </c>
      <c r="W23" s="64"/>
      <c r="X23" s="63"/>
      <c r="Y23" s="64"/>
      <c r="Z23" s="61"/>
      <c r="AA23" s="65">
        <v>129.08199999999999</v>
      </c>
      <c r="AB23" s="55"/>
      <c r="AC23" s="55"/>
      <c r="AD23" s="55"/>
      <c r="AE23" s="65"/>
    </row>
    <row r="24" spans="1:31">
      <c r="A24" s="48"/>
      <c r="B24" s="49"/>
      <c r="C24" s="50"/>
      <c r="D24" s="51"/>
      <c r="E24" s="52"/>
      <c r="F24" s="53"/>
      <c r="G24" s="54"/>
      <c r="H24" s="55"/>
      <c r="I24" s="56"/>
      <c r="J24" s="57">
        <v>204.738</v>
      </c>
      <c r="K24" s="58"/>
      <c r="L24" s="59"/>
      <c r="M24" s="60">
        <v>5.0999999999999997E-2</v>
      </c>
      <c r="N24" s="60"/>
      <c r="O24" s="61"/>
      <c r="P24" s="62" t="s">
        <v>17</v>
      </c>
      <c r="Q24" s="63">
        <v>0.24</v>
      </c>
      <c r="R24" s="60">
        <v>5.0999999999999997E-2</v>
      </c>
      <c r="S24" s="60"/>
      <c r="T24" s="60"/>
      <c r="U24" s="61"/>
      <c r="V24" s="64"/>
      <c r="W24" s="64"/>
      <c r="X24" s="63"/>
      <c r="Y24" s="64"/>
      <c r="Z24" s="61"/>
      <c r="AA24" s="65"/>
      <c r="AB24" s="55"/>
      <c r="AC24" s="55"/>
      <c r="AD24" s="55"/>
      <c r="AE24" s="65"/>
    </row>
    <row r="25" spans="1:31">
      <c r="A25" s="48">
        <v>12</v>
      </c>
      <c r="B25" s="49" t="s">
        <v>1070</v>
      </c>
      <c r="C25" s="50">
        <v>58</v>
      </c>
      <c r="D25" s="51">
        <v>47.077500000000001</v>
      </c>
      <c r="E25" s="52" t="s">
        <v>800</v>
      </c>
      <c r="F25" s="53">
        <v>2</v>
      </c>
      <c r="G25" s="54">
        <v>46.677300000000002</v>
      </c>
      <c r="H25" s="55" t="s">
        <v>801</v>
      </c>
      <c r="I25" s="56"/>
      <c r="J25" s="57"/>
      <c r="K25" s="58"/>
      <c r="L25" s="59">
        <v>63</v>
      </c>
      <c r="M25" s="60"/>
      <c r="N25" s="60">
        <v>8.8409999999999993</v>
      </c>
      <c r="O25" s="61">
        <v>127.854</v>
      </c>
      <c r="P25" s="62"/>
      <c r="Q25" s="63"/>
      <c r="R25" s="60"/>
      <c r="S25" s="60">
        <v>8.8989999999999991</v>
      </c>
      <c r="T25" s="60"/>
      <c r="U25" s="61"/>
      <c r="V25" s="64" t="s">
        <v>805</v>
      </c>
      <c r="W25" s="64"/>
      <c r="X25" s="63"/>
      <c r="Y25" s="64" t="s">
        <v>806</v>
      </c>
      <c r="Z25" s="61"/>
      <c r="AA25" s="65">
        <v>129.03100000000001</v>
      </c>
      <c r="AB25" s="55"/>
      <c r="AC25" s="55"/>
      <c r="AD25" s="55"/>
      <c r="AE25" s="65"/>
    </row>
    <row r="26" spans="1:31">
      <c r="A26" s="48"/>
      <c r="B26" s="49"/>
      <c r="C26" s="50"/>
      <c r="D26" s="51"/>
      <c r="E26" s="52"/>
      <c r="F26" s="53"/>
      <c r="G26" s="54"/>
      <c r="H26" s="55"/>
      <c r="I26" s="56"/>
      <c r="J26" s="57">
        <v>204.738</v>
      </c>
      <c r="K26" s="58"/>
      <c r="L26" s="59"/>
      <c r="M26" s="60">
        <v>8.2000000000000003E-2</v>
      </c>
      <c r="N26" s="60"/>
      <c r="O26" s="61"/>
      <c r="P26" s="62" t="s">
        <v>17</v>
      </c>
      <c r="Q26" s="63">
        <v>0.49</v>
      </c>
      <c r="R26" s="60">
        <v>8.3000000000000004E-2</v>
      </c>
      <c r="S26" s="60"/>
      <c r="T26" s="60"/>
      <c r="U26" s="61"/>
      <c r="V26" s="64"/>
      <c r="W26" s="64"/>
      <c r="X26" s="63">
        <v>0.49</v>
      </c>
      <c r="Y26" s="64"/>
      <c r="Z26" s="61"/>
      <c r="AA26" s="65"/>
      <c r="AB26" s="55"/>
      <c r="AC26" s="55"/>
      <c r="AD26" s="55"/>
      <c r="AE26" s="65"/>
    </row>
    <row r="27" spans="1:31">
      <c r="A27" s="48">
        <v>13</v>
      </c>
      <c r="B27" s="49" t="s">
        <v>1068</v>
      </c>
      <c r="C27" s="50">
        <v>58</v>
      </c>
      <c r="D27" s="51">
        <v>47.037199999999999</v>
      </c>
      <c r="E27" s="52" t="s">
        <v>800</v>
      </c>
      <c r="F27" s="53">
        <v>2</v>
      </c>
      <c r="G27" s="54">
        <v>46.713099999999997</v>
      </c>
      <c r="H27" s="55" t="s">
        <v>801</v>
      </c>
      <c r="I27" s="56" t="s">
        <v>803</v>
      </c>
      <c r="J27" s="57"/>
      <c r="K27" s="58">
        <v>-18.2</v>
      </c>
      <c r="L27" s="59">
        <v>63</v>
      </c>
      <c r="M27" s="60"/>
      <c r="N27" s="60">
        <v>8.923</v>
      </c>
      <c r="O27" s="61">
        <v>127.77200000000001</v>
      </c>
      <c r="P27" s="62"/>
      <c r="Q27" s="63"/>
      <c r="R27" s="60"/>
      <c r="S27" s="60">
        <v>8.9819999999999993</v>
      </c>
      <c r="T27" s="60"/>
      <c r="U27" s="61"/>
      <c r="V27" s="64" t="s">
        <v>804</v>
      </c>
      <c r="W27" s="64"/>
      <c r="X27" s="63"/>
      <c r="Y27" s="64"/>
      <c r="Z27" s="61"/>
      <c r="AA27" s="65">
        <v>128.94800000000001</v>
      </c>
      <c r="AB27" s="55"/>
      <c r="AC27" s="55"/>
      <c r="AD27" s="55"/>
      <c r="AE27" s="65"/>
    </row>
    <row r="28" spans="1:31">
      <c r="A28" s="48"/>
      <c r="B28" s="49"/>
      <c r="C28" s="50"/>
      <c r="D28" s="51"/>
      <c r="E28" s="52"/>
      <c r="F28" s="53"/>
      <c r="G28" s="54"/>
      <c r="H28" s="55"/>
      <c r="I28" s="56"/>
      <c r="J28" s="57">
        <v>186.52</v>
      </c>
      <c r="K28" s="58"/>
      <c r="L28" s="59"/>
      <c r="M28" s="60">
        <v>4.9000000000000002E-2</v>
      </c>
      <c r="N28" s="60"/>
      <c r="O28" s="61"/>
      <c r="P28" s="62" t="s">
        <v>17</v>
      </c>
      <c r="Q28" s="63">
        <v>0.49</v>
      </c>
      <c r="R28" s="60">
        <v>4.8000000000000001E-2</v>
      </c>
      <c r="S28" s="60"/>
      <c r="T28" s="60"/>
      <c r="U28" s="61"/>
      <c r="V28" s="64"/>
      <c r="W28" s="64"/>
      <c r="X28" s="63"/>
      <c r="Y28" s="64"/>
      <c r="Z28" s="61"/>
      <c r="AA28" s="65"/>
      <c r="AB28" s="55"/>
      <c r="AC28" s="55"/>
      <c r="AD28" s="55"/>
      <c r="AE28" s="65"/>
    </row>
    <row r="29" spans="1:31">
      <c r="A29" s="48">
        <v>14</v>
      </c>
      <c r="B29" s="49" t="s">
        <v>1068</v>
      </c>
      <c r="C29" s="50">
        <v>58</v>
      </c>
      <c r="D29" s="51">
        <v>47.011299999999999</v>
      </c>
      <c r="E29" s="52" t="s">
        <v>800</v>
      </c>
      <c r="F29" s="53">
        <v>2</v>
      </c>
      <c r="G29" s="54">
        <v>46.718800000000002</v>
      </c>
      <c r="H29" s="55" t="s">
        <v>801</v>
      </c>
      <c r="I29" s="56" t="s">
        <v>803</v>
      </c>
      <c r="J29" s="57"/>
      <c r="K29" s="58">
        <v>-47.1</v>
      </c>
      <c r="L29" s="59">
        <v>64</v>
      </c>
      <c r="M29" s="60"/>
      <c r="N29" s="60">
        <v>8.9719999999999995</v>
      </c>
      <c r="O29" s="61">
        <v>127.723</v>
      </c>
      <c r="P29" s="62"/>
      <c r="Q29" s="63"/>
      <c r="R29" s="60"/>
      <c r="S29" s="60">
        <v>9.0299999999999994</v>
      </c>
      <c r="T29" s="60"/>
      <c r="U29" s="61"/>
      <c r="V29" s="64" t="s">
        <v>804</v>
      </c>
      <c r="W29" s="64"/>
      <c r="X29" s="63"/>
      <c r="Y29" s="64"/>
      <c r="Z29" s="61"/>
      <c r="AA29" s="65">
        <v>128.9</v>
      </c>
      <c r="AB29" s="55"/>
      <c r="AC29" s="55"/>
      <c r="AD29" s="55"/>
      <c r="AE29" s="65"/>
    </row>
    <row r="30" spans="1:31">
      <c r="A30" s="48"/>
      <c r="B30" s="49"/>
      <c r="C30" s="50"/>
      <c r="D30" s="51"/>
      <c r="E30" s="52"/>
      <c r="F30" s="53"/>
      <c r="G30" s="54"/>
      <c r="H30" s="55"/>
      <c r="I30" s="56"/>
      <c r="J30" s="57">
        <v>139.447</v>
      </c>
      <c r="K30" s="58"/>
      <c r="L30" s="59"/>
      <c r="M30" s="60">
        <v>3.9E-2</v>
      </c>
      <c r="N30" s="60"/>
      <c r="O30" s="61"/>
      <c r="P30" s="62" t="s">
        <v>17</v>
      </c>
      <c r="Q30" s="63">
        <v>0.48</v>
      </c>
      <c r="R30" s="60">
        <v>0.04</v>
      </c>
      <c r="S30" s="60"/>
      <c r="T30" s="60"/>
      <c r="U30" s="61"/>
      <c r="V30" s="64"/>
      <c r="W30" s="64"/>
      <c r="X30" s="63"/>
      <c r="Y30" s="64"/>
      <c r="Z30" s="61"/>
      <c r="AA30" s="65"/>
      <c r="AB30" s="55"/>
      <c r="AC30" s="55"/>
      <c r="AD30" s="55"/>
      <c r="AE30" s="65"/>
    </row>
    <row r="31" spans="1:31">
      <c r="A31" s="48">
        <v>15</v>
      </c>
      <c r="B31" s="49" t="s">
        <v>808</v>
      </c>
      <c r="C31" s="50">
        <v>58</v>
      </c>
      <c r="D31" s="51">
        <v>46.995100000000001</v>
      </c>
      <c r="E31" s="52" t="s">
        <v>800</v>
      </c>
      <c r="F31" s="53">
        <v>2</v>
      </c>
      <c r="G31" s="54">
        <v>46.6922</v>
      </c>
      <c r="H31" s="55" t="s">
        <v>801</v>
      </c>
      <c r="I31" s="56"/>
      <c r="J31" s="57"/>
      <c r="K31" s="58"/>
      <c r="L31" s="59">
        <v>64</v>
      </c>
      <c r="M31" s="60"/>
      <c r="N31" s="60">
        <v>9.0109999999999992</v>
      </c>
      <c r="O31" s="61">
        <v>127.684</v>
      </c>
      <c r="P31" s="62"/>
      <c r="Q31" s="63"/>
      <c r="R31" s="60"/>
      <c r="S31" s="60">
        <v>9.07</v>
      </c>
      <c r="T31" s="60">
        <v>9.07</v>
      </c>
      <c r="U31" s="61"/>
      <c r="V31" s="64" t="s">
        <v>254</v>
      </c>
      <c r="W31" s="64"/>
      <c r="X31" s="63"/>
      <c r="Y31" s="64" t="s">
        <v>210</v>
      </c>
      <c r="Z31" s="61"/>
      <c r="AA31" s="65">
        <v>128.86000000000001</v>
      </c>
      <c r="AB31" s="55"/>
      <c r="AC31" s="55"/>
      <c r="AD31" s="55"/>
      <c r="AE31" s="65"/>
    </row>
    <row r="32" spans="1:31">
      <c r="A32" s="48"/>
      <c r="B32" s="49"/>
      <c r="C32" s="50"/>
      <c r="D32" s="51"/>
      <c r="E32" s="52"/>
      <c r="F32" s="53"/>
      <c r="G32" s="54"/>
      <c r="H32" s="55"/>
      <c r="I32" s="56"/>
      <c r="J32" s="57">
        <v>139.447</v>
      </c>
      <c r="K32" s="58"/>
      <c r="L32" s="59"/>
      <c r="M32" s="60">
        <v>4.4999999999999998E-2</v>
      </c>
      <c r="N32" s="60"/>
      <c r="O32" s="61"/>
      <c r="P32" s="62" t="s">
        <v>210</v>
      </c>
      <c r="Q32" s="63">
        <v>1.7</v>
      </c>
      <c r="R32" s="60">
        <v>4.5999999999999999E-2</v>
      </c>
      <c r="S32" s="60"/>
      <c r="T32" s="60"/>
      <c r="U32" s="61"/>
      <c r="V32" s="64"/>
      <c r="W32" s="64"/>
      <c r="X32" s="63">
        <v>1.7</v>
      </c>
      <c r="Y32" s="64"/>
      <c r="Z32" s="61"/>
      <c r="AA32" s="65"/>
      <c r="AB32" s="55"/>
      <c r="AC32" s="55"/>
      <c r="AD32" s="55"/>
      <c r="AE32" s="65"/>
    </row>
    <row r="33" spans="1:31">
      <c r="A33" s="48">
        <v>16</v>
      </c>
      <c r="B33" s="49" t="s">
        <v>1071</v>
      </c>
      <c r="C33" s="50">
        <v>58</v>
      </c>
      <c r="D33" s="51">
        <v>46.976700000000001</v>
      </c>
      <c r="E33" s="52" t="s">
        <v>800</v>
      </c>
      <c r="F33" s="53">
        <v>2</v>
      </c>
      <c r="G33" s="54">
        <v>46.661799999999999</v>
      </c>
      <c r="H33" s="55" t="s">
        <v>801</v>
      </c>
      <c r="I33" s="56"/>
      <c r="J33" s="57"/>
      <c r="K33" s="58"/>
      <c r="L33" s="59">
        <v>64</v>
      </c>
      <c r="M33" s="60"/>
      <c r="N33" s="60">
        <v>9.0559999999999992</v>
      </c>
      <c r="O33" s="61">
        <v>127.639</v>
      </c>
      <c r="P33" s="62"/>
      <c r="Q33" s="63"/>
      <c r="R33" s="60"/>
      <c r="S33" s="60">
        <v>9.1159999999999997</v>
      </c>
      <c r="T33" s="60"/>
      <c r="U33" s="61"/>
      <c r="V33" s="64" t="s">
        <v>805</v>
      </c>
      <c r="W33" s="64"/>
      <c r="X33" s="63"/>
      <c r="Y33" s="64" t="s">
        <v>807</v>
      </c>
      <c r="Z33" s="61"/>
      <c r="AA33" s="65">
        <v>128.81399999999999</v>
      </c>
      <c r="AB33" s="55"/>
      <c r="AC33" s="55"/>
      <c r="AD33" s="55"/>
      <c r="AE33" s="65"/>
    </row>
    <row r="34" spans="1:31">
      <c r="A34" s="48"/>
      <c r="B34" s="49"/>
      <c r="C34" s="50"/>
      <c r="D34" s="51"/>
      <c r="E34" s="52"/>
      <c r="F34" s="53"/>
      <c r="G34" s="54"/>
      <c r="H34" s="55"/>
      <c r="I34" s="56"/>
      <c r="J34" s="57">
        <v>139.447</v>
      </c>
      <c r="K34" s="58"/>
      <c r="L34" s="59"/>
      <c r="M34" s="60">
        <v>1.2E-2</v>
      </c>
      <c r="N34" s="60"/>
      <c r="O34" s="61"/>
      <c r="P34" s="62" t="s">
        <v>210</v>
      </c>
      <c r="Q34" s="63">
        <v>1.7</v>
      </c>
      <c r="R34" s="60">
        <v>1.2E-2</v>
      </c>
      <c r="S34" s="60"/>
      <c r="T34" s="60"/>
      <c r="U34" s="61"/>
      <c r="V34" s="64"/>
      <c r="W34" s="64"/>
      <c r="X34" s="63"/>
      <c r="Y34" s="64"/>
      <c r="Z34" s="61"/>
      <c r="AA34" s="65"/>
      <c r="AB34" s="55"/>
      <c r="AC34" s="55"/>
      <c r="AD34" s="55"/>
      <c r="AE34" s="65"/>
    </row>
    <row r="35" spans="1:31">
      <c r="A35" s="48">
        <v>17</v>
      </c>
      <c r="B35" s="49" t="s">
        <v>1068</v>
      </c>
      <c r="C35" s="50">
        <v>58</v>
      </c>
      <c r="D35" s="51">
        <v>46.971800000000002</v>
      </c>
      <c r="E35" s="52" t="s">
        <v>800</v>
      </c>
      <c r="F35" s="53">
        <v>2</v>
      </c>
      <c r="G35" s="54">
        <v>46.653599999999997</v>
      </c>
      <c r="H35" s="55" t="s">
        <v>801</v>
      </c>
      <c r="I35" s="56" t="s">
        <v>803</v>
      </c>
      <c r="J35" s="57"/>
      <c r="K35" s="58">
        <v>-3</v>
      </c>
      <c r="L35" s="59">
        <v>64</v>
      </c>
      <c r="M35" s="60"/>
      <c r="N35" s="60">
        <v>9.0679999999999996</v>
      </c>
      <c r="O35" s="61">
        <v>127.627</v>
      </c>
      <c r="P35" s="62"/>
      <c r="Q35" s="63"/>
      <c r="R35" s="60"/>
      <c r="S35" s="60">
        <v>9.1280000000000001</v>
      </c>
      <c r="T35" s="60"/>
      <c r="U35" s="61"/>
      <c r="V35" s="64" t="s">
        <v>804</v>
      </c>
      <c r="W35" s="64"/>
      <c r="X35" s="63"/>
      <c r="Y35" s="64"/>
      <c r="Z35" s="61"/>
      <c r="AA35" s="65">
        <v>128.80199999999999</v>
      </c>
      <c r="AB35" s="55"/>
      <c r="AC35" s="55"/>
      <c r="AD35" s="55"/>
      <c r="AE35" s="65"/>
    </row>
    <row r="36" spans="1:31">
      <c r="A36" s="48"/>
      <c r="B36" s="49"/>
      <c r="C36" s="50"/>
      <c r="D36" s="51"/>
      <c r="E36" s="52"/>
      <c r="F36" s="53"/>
      <c r="G36" s="54"/>
      <c r="H36" s="55"/>
      <c r="I36" s="56"/>
      <c r="J36" s="57">
        <v>136.416</v>
      </c>
      <c r="K36" s="58"/>
      <c r="L36" s="59"/>
      <c r="M36" s="60">
        <v>9.0999999999999998E-2</v>
      </c>
      <c r="N36" s="60"/>
      <c r="O36" s="61"/>
      <c r="P36" s="62" t="s">
        <v>210</v>
      </c>
      <c r="Q36" s="63">
        <v>1.7</v>
      </c>
      <c r="R36" s="60">
        <v>9.1999999999999998E-2</v>
      </c>
      <c r="S36" s="60"/>
      <c r="T36" s="60"/>
      <c r="U36" s="61"/>
      <c r="V36" s="64"/>
      <c r="W36" s="64"/>
      <c r="X36" s="63"/>
      <c r="Y36" s="64"/>
      <c r="Z36" s="61"/>
      <c r="AA36" s="65"/>
      <c r="AB36" s="55"/>
      <c r="AC36" s="55"/>
      <c r="AD36" s="55"/>
      <c r="AE36" s="65"/>
    </row>
    <row r="37" spans="1:31">
      <c r="A37" s="48">
        <v>18</v>
      </c>
      <c r="B37" s="49" t="s">
        <v>357</v>
      </c>
      <c r="C37" s="50">
        <v>58</v>
      </c>
      <c r="D37" s="51">
        <v>46.936500000000002</v>
      </c>
      <c r="E37" s="52" t="s">
        <v>800</v>
      </c>
      <c r="F37" s="53">
        <v>2</v>
      </c>
      <c r="G37" s="54">
        <v>46.588999999999999</v>
      </c>
      <c r="H37" s="55" t="s">
        <v>801</v>
      </c>
      <c r="I37" s="56" t="s">
        <v>803</v>
      </c>
      <c r="J37" s="57"/>
      <c r="K37" s="58">
        <v>-1.9</v>
      </c>
      <c r="L37" s="59">
        <v>64</v>
      </c>
      <c r="M37" s="60"/>
      <c r="N37" s="60">
        <v>9.1590000000000007</v>
      </c>
      <c r="O37" s="61">
        <v>127.536</v>
      </c>
      <c r="P37" s="62"/>
      <c r="Q37" s="63"/>
      <c r="R37" s="60"/>
      <c r="S37" s="60">
        <v>9.2200000000000006</v>
      </c>
      <c r="T37" s="60"/>
      <c r="U37" s="61"/>
      <c r="V37" s="64" t="s">
        <v>272</v>
      </c>
      <c r="W37" s="64"/>
      <c r="X37" s="63"/>
      <c r="Y37" s="64" t="s">
        <v>806</v>
      </c>
      <c r="Z37" s="61"/>
      <c r="AA37" s="65">
        <v>128.71</v>
      </c>
      <c r="AB37" s="55"/>
      <c r="AC37" s="55"/>
      <c r="AD37" s="55"/>
      <c r="AE37" s="65"/>
    </row>
    <row r="38" spans="1:31">
      <c r="A38" s="48"/>
      <c r="B38" s="49"/>
      <c r="C38" s="50"/>
      <c r="D38" s="51"/>
      <c r="E38" s="52"/>
      <c r="F38" s="53"/>
      <c r="G38" s="54"/>
      <c r="H38" s="55"/>
      <c r="I38" s="56"/>
      <c r="J38" s="57">
        <v>134.53100000000001</v>
      </c>
      <c r="K38" s="58"/>
      <c r="L38" s="59"/>
      <c r="M38" s="60">
        <v>2.9780000000000002</v>
      </c>
      <c r="N38" s="60"/>
      <c r="O38" s="61"/>
      <c r="P38" s="62" t="s">
        <v>210</v>
      </c>
      <c r="Q38" s="63">
        <v>0.92</v>
      </c>
      <c r="R38" s="60">
        <v>3.0049999999999999</v>
      </c>
      <c r="S38" s="60"/>
      <c r="T38" s="60"/>
      <c r="U38" s="61"/>
      <c r="V38" s="64"/>
      <c r="W38" s="64"/>
      <c r="X38" s="63">
        <v>0.92</v>
      </c>
      <c r="Y38" s="64"/>
      <c r="Z38" s="61"/>
      <c r="AA38" s="65"/>
      <c r="AB38" s="55"/>
      <c r="AC38" s="55"/>
      <c r="AD38" s="55"/>
      <c r="AE38" s="65"/>
    </row>
    <row r="39" spans="1:31">
      <c r="A39" s="48">
        <v>19</v>
      </c>
      <c r="B39" s="49" t="s">
        <v>30</v>
      </c>
      <c r="C39" s="50">
        <v>58</v>
      </c>
      <c r="D39" s="51">
        <v>45.811500000000002</v>
      </c>
      <c r="E39" s="52" t="s">
        <v>800</v>
      </c>
      <c r="F39" s="53">
        <v>2</v>
      </c>
      <c r="G39" s="54">
        <v>44.3872</v>
      </c>
      <c r="H39" s="55" t="s">
        <v>801</v>
      </c>
      <c r="I39" s="56" t="s">
        <v>803</v>
      </c>
      <c r="J39" s="57"/>
      <c r="K39" s="58">
        <v>3.7</v>
      </c>
      <c r="L39" s="59">
        <v>72</v>
      </c>
      <c r="M39" s="60"/>
      <c r="N39" s="60">
        <v>12.137</v>
      </c>
      <c r="O39" s="61">
        <v>124.55800000000001</v>
      </c>
      <c r="P39" s="62"/>
      <c r="Q39" s="63"/>
      <c r="R39" s="60"/>
      <c r="S39" s="60">
        <v>12.225</v>
      </c>
      <c r="T39" s="60"/>
      <c r="U39" s="61"/>
      <c r="V39" s="64" t="s">
        <v>804</v>
      </c>
      <c r="W39" s="64"/>
      <c r="X39" s="63"/>
      <c r="Y39" s="64"/>
      <c r="Z39" s="61"/>
      <c r="AA39" s="65">
        <v>125.705</v>
      </c>
      <c r="AB39" s="55"/>
      <c r="AC39" s="55"/>
      <c r="AD39" s="55"/>
      <c r="AE39" s="65"/>
    </row>
    <row r="40" spans="1:31">
      <c r="A40" s="48"/>
      <c r="B40" s="49"/>
      <c r="C40" s="50"/>
      <c r="D40" s="51"/>
      <c r="E40" s="52"/>
      <c r="F40" s="53"/>
      <c r="G40" s="54"/>
      <c r="H40" s="55"/>
      <c r="I40" s="56"/>
      <c r="J40" s="57">
        <v>138.238</v>
      </c>
      <c r="K40" s="58"/>
      <c r="L40" s="59"/>
      <c r="M40" s="60">
        <v>7.92</v>
      </c>
      <c r="N40" s="60"/>
      <c r="O40" s="61"/>
      <c r="P40" s="62" t="s">
        <v>210</v>
      </c>
      <c r="Q40" s="63">
        <v>0.92</v>
      </c>
      <c r="R40" s="60">
        <v>7.9930000000000003</v>
      </c>
      <c r="S40" s="60"/>
      <c r="T40" s="60"/>
      <c r="U40" s="61"/>
      <c r="V40" s="64"/>
      <c r="W40" s="64"/>
      <c r="X40" s="63"/>
      <c r="Y40" s="64"/>
      <c r="Z40" s="61"/>
      <c r="AA40" s="65"/>
      <c r="AB40" s="55"/>
      <c r="AC40" s="55"/>
      <c r="AD40" s="55"/>
      <c r="AE40" s="65"/>
    </row>
    <row r="41" spans="1:31">
      <c r="A41" s="48">
        <v>20</v>
      </c>
      <c r="B41" s="49" t="s">
        <v>33</v>
      </c>
      <c r="C41" s="50">
        <v>58</v>
      </c>
      <c r="D41" s="51">
        <v>42.629300000000001</v>
      </c>
      <c r="E41" s="52" t="s">
        <v>800</v>
      </c>
      <c r="F41" s="53">
        <v>2</v>
      </c>
      <c r="G41" s="54">
        <v>38.921900000000001</v>
      </c>
      <c r="H41" s="55" t="s">
        <v>801</v>
      </c>
      <c r="I41" s="56" t="s">
        <v>803</v>
      </c>
      <c r="J41" s="57"/>
      <c r="K41" s="58">
        <v>36.5</v>
      </c>
      <c r="L41" s="59">
        <v>68</v>
      </c>
      <c r="M41" s="60"/>
      <c r="N41" s="60">
        <v>20.056999999999999</v>
      </c>
      <c r="O41" s="61">
        <v>116.63800000000001</v>
      </c>
      <c r="P41" s="62"/>
      <c r="Q41" s="63"/>
      <c r="R41" s="60"/>
      <c r="S41" s="60">
        <v>20.218</v>
      </c>
      <c r="T41" s="60"/>
      <c r="U41" s="61"/>
      <c r="V41" s="64" t="s">
        <v>804</v>
      </c>
      <c r="W41" s="64"/>
      <c r="X41" s="63"/>
      <c r="Y41" s="64"/>
      <c r="Z41" s="61"/>
      <c r="AA41" s="65">
        <v>117.712</v>
      </c>
      <c r="AB41" s="55"/>
      <c r="AC41" s="55"/>
      <c r="AD41" s="55"/>
      <c r="AE41" s="65"/>
    </row>
    <row r="42" spans="1:31">
      <c r="A42" s="48"/>
      <c r="B42" s="49"/>
      <c r="C42" s="50"/>
      <c r="D42" s="51"/>
      <c r="E42" s="52"/>
      <c r="F42" s="53"/>
      <c r="G42" s="54"/>
      <c r="H42" s="55"/>
      <c r="I42" s="56"/>
      <c r="J42" s="57">
        <v>174.751</v>
      </c>
      <c r="K42" s="58"/>
      <c r="L42" s="59"/>
      <c r="M42" s="60">
        <v>10.614000000000001</v>
      </c>
      <c r="N42" s="60"/>
      <c r="O42" s="61"/>
      <c r="P42" s="62" t="s">
        <v>210</v>
      </c>
      <c r="Q42" s="63">
        <v>0.92</v>
      </c>
      <c r="R42" s="60">
        <v>10.712</v>
      </c>
      <c r="S42" s="60"/>
      <c r="T42" s="60"/>
      <c r="U42" s="61"/>
      <c r="V42" s="64"/>
      <c r="W42" s="64"/>
      <c r="X42" s="63"/>
      <c r="Y42" s="64"/>
      <c r="Z42" s="61"/>
      <c r="AA42" s="65"/>
      <c r="AB42" s="55"/>
      <c r="AC42" s="55"/>
      <c r="AD42" s="55"/>
      <c r="AE42" s="65"/>
    </row>
    <row r="43" spans="1:31">
      <c r="A43" s="48">
        <v>21</v>
      </c>
      <c r="B43" s="49" t="s">
        <v>1072</v>
      </c>
      <c r="C43" s="50">
        <v>58</v>
      </c>
      <c r="D43" s="51">
        <v>36.936</v>
      </c>
      <c r="E43" s="52" t="s">
        <v>800</v>
      </c>
      <c r="F43" s="53">
        <v>2</v>
      </c>
      <c r="G43" s="54">
        <v>37.917999999999999</v>
      </c>
      <c r="H43" s="55" t="s">
        <v>801</v>
      </c>
      <c r="I43" s="56" t="s">
        <v>803</v>
      </c>
      <c r="J43" s="57"/>
      <c r="K43" s="58">
        <v>2.2999999999999998</v>
      </c>
      <c r="L43" s="59">
        <v>68</v>
      </c>
      <c r="M43" s="60"/>
      <c r="N43" s="60">
        <v>30.670999999999999</v>
      </c>
      <c r="O43" s="61">
        <v>106.024</v>
      </c>
      <c r="P43" s="62"/>
      <c r="Q43" s="63"/>
      <c r="R43" s="60"/>
      <c r="S43" s="60">
        <v>30.93</v>
      </c>
      <c r="T43" s="60"/>
      <c r="U43" s="61"/>
      <c r="V43" s="64" t="s">
        <v>804</v>
      </c>
      <c r="W43" s="64"/>
      <c r="X43" s="63"/>
      <c r="Y43" s="64"/>
      <c r="Z43" s="61"/>
      <c r="AA43" s="65">
        <v>107</v>
      </c>
      <c r="AB43" s="55"/>
      <c r="AC43" s="55"/>
      <c r="AD43" s="55"/>
      <c r="AE43" s="65"/>
    </row>
    <row r="44" spans="1:31">
      <c r="A44" s="48"/>
      <c r="B44" s="49"/>
      <c r="C44" s="50"/>
      <c r="D44" s="51"/>
      <c r="E44" s="52"/>
      <c r="F44" s="53"/>
      <c r="G44" s="54"/>
      <c r="H44" s="55"/>
      <c r="I44" s="56"/>
      <c r="J44" s="57">
        <v>177.04400000000001</v>
      </c>
      <c r="K44" s="58"/>
      <c r="L44" s="59"/>
      <c r="M44" s="60">
        <v>0.35699999999999998</v>
      </c>
      <c r="N44" s="60"/>
      <c r="O44" s="61"/>
      <c r="P44" s="62" t="s">
        <v>210</v>
      </c>
      <c r="Q44" s="63">
        <v>0.92</v>
      </c>
      <c r="R44" s="60">
        <v>0.36</v>
      </c>
      <c r="S44" s="60"/>
      <c r="T44" s="60"/>
      <c r="U44" s="61"/>
      <c r="V44" s="64"/>
      <c r="W44" s="64"/>
      <c r="X44" s="63"/>
      <c r="Y44" s="64"/>
      <c r="Z44" s="61"/>
      <c r="AA44" s="65"/>
      <c r="AB44" s="55"/>
      <c r="AC44" s="55"/>
      <c r="AD44" s="55"/>
      <c r="AE44" s="65"/>
    </row>
    <row r="45" spans="1:31">
      <c r="A45" s="48">
        <v>22</v>
      </c>
      <c r="B45" s="49" t="s">
        <v>1073</v>
      </c>
      <c r="C45" s="50">
        <v>58</v>
      </c>
      <c r="D45" s="51">
        <v>36.744</v>
      </c>
      <c r="E45" s="52" t="s">
        <v>800</v>
      </c>
      <c r="F45" s="53">
        <v>2</v>
      </c>
      <c r="G45" s="54">
        <v>37.899000000000001</v>
      </c>
      <c r="H45" s="55" t="s">
        <v>801</v>
      </c>
      <c r="I45" s="56"/>
      <c r="J45" s="57"/>
      <c r="K45" s="58">
        <v>-0.4</v>
      </c>
      <c r="L45" s="59">
        <v>67</v>
      </c>
      <c r="M45" s="60"/>
      <c r="N45" s="60">
        <v>31.027999999999999</v>
      </c>
      <c r="O45" s="61">
        <v>105.667</v>
      </c>
      <c r="P45" s="62"/>
      <c r="Q45" s="63"/>
      <c r="R45" s="60"/>
      <c r="S45" s="60">
        <v>31.29</v>
      </c>
      <c r="T45" s="60">
        <v>22.22</v>
      </c>
      <c r="U45" s="61"/>
      <c r="V45" s="64" t="s">
        <v>804</v>
      </c>
      <c r="W45" s="64"/>
      <c r="X45" s="63"/>
      <c r="Y45" s="64" t="s">
        <v>806</v>
      </c>
      <c r="Z45" s="61"/>
      <c r="AA45" s="65">
        <v>106.64</v>
      </c>
      <c r="AB45" s="55"/>
      <c r="AC45" s="55"/>
      <c r="AD45" s="55"/>
      <c r="AE45" s="65"/>
    </row>
    <row r="46" spans="1:31">
      <c r="A46" s="48"/>
      <c r="B46" s="49"/>
      <c r="C46" s="50"/>
      <c r="D46" s="51"/>
      <c r="E46" s="52"/>
      <c r="F46" s="53"/>
      <c r="G46" s="54"/>
      <c r="H46" s="55"/>
      <c r="I46" s="56"/>
      <c r="J46" s="57">
        <v>176.607</v>
      </c>
      <c r="K46" s="58"/>
      <c r="L46" s="59"/>
      <c r="M46" s="60">
        <v>8.2000000000000003E-2</v>
      </c>
      <c r="N46" s="60"/>
      <c r="O46" s="61"/>
      <c r="P46" s="62" t="s">
        <v>809</v>
      </c>
      <c r="Q46" s="63">
        <v>8.76</v>
      </c>
      <c r="R46" s="60">
        <v>8.8999999999999996E-2</v>
      </c>
      <c r="S46" s="60"/>
      <c r="T46" s="60"/>
      <c r="U46" s="61"/>
      <c r="V46" s="64"/>
      <c r="W46" s="64"/>
      <c r="X46" s="63">
        <v>8.76</v>
      </c>
      <c r="Y46" s="64"/>
      <c r="Z46" s="61"/>
      <c r="AA46" s="65"/>
      <c r="AB46" s="55"/>
      <c r="AC46" s="55"/>
      <c r="AD46" s="55"/>
      <c r="AE46" s="65"/>
    </row>
    <row r="47" spans="1:31">
      <c r="A47" s="48">
        <v>23</v>
      </c>
      <c r="B47" s="49" t="s">
        <v>1074</v>
      </c>
      <c r="C47" s="50">
        <v>58</v>
      </c>
      <c r="D47" s="51">
        <v>36.700000000000003</v>
      </c>
      <c r="E47" s="52" t="s">
        <v>800</v>
      </c>
      <c r="F47" s="53">
        <v>2</v>
      </c>
      <c r="G47" s="54">
        <v>37.893999999999998</v>
      </c>
      <c r="H47" s="55" t="s">
        <v>801</v>
      </c>
      <c r="I47" s="56" t="s">
        <v>803</v>
      </c>
      <c r="J47" s="57"/>
      <c r="K47" s="58">
        <v>-1.1000000000000001</v>
      </c>
      <c r="L47" s="59">
        <v>67</v>
      </c>
      <c r="M47" s="60"/>
      <c r="N47" s="60">
        <v>31.11</v>
      </c>
      <c r="O47" s="61">
        <v>105.58499999999999</v>
      </c>
      <c r="P47" s="62"/>
      <c r="Q47" s="63"/>
      <c r="R47" s="60"/>
      <c r="S47" s="60">
        <v>31.379000000000001</v>
      </c>
      <c r="T47" s="60">
        <v>8.8999999999999996E-2</v>
      </c>
      <c r="U47" s="61"/>
      <c r="V47" s="64" t="s">
        <v>804</v>
      </c>
      <c r="W47" s="64"/>
      <c r="X47" s="63"/>
      <c r="Y47" s="64" t="s">
        <v>810</v>
      </c>
      <c r="Z47" s="61"/>
      <c r="AA47" s="65">
        <v>106.551</v>
      </c>
      <c r="AB47" s="55"/>
      <c r="AC47" s="55"/>
      <c r="AD47" s="55"/>
      <c r="AE47" s="65"/>
    </row>
    <row r="48" spans="1:31">
      <c r="A48" s="48"/>
      <c r="B48" s="49"/>
      <c r="C48" s="50"/>
      <c r="D48" s="51"/>
      <c r="E48" s="52"/>
      <c r="F48" s="53"/>
      <c r="G48" s="54"/>
      <c r="H48" s="55"/>
      <c r="I48" s="56"/>
      <c r="J48" s="57">
        <v>175.48</v>
      </c>
      <c r="K48" s="58"/>
      <c r="L48" s="59"/>
      <c r="M48" s="60">
        <v>0.123</v>
      </c>
      <c r="N48" s="60"/>
      <c r="O48" s="61"/>
      <c r="P48" s="62" t="s">
        <v>810</v>
      </c>
      <c r="Q48" s="63">
        <v>7.0000000000000007E-2</v>
      </c>
      <c r="R48" s="60">
        <v>0.123</v>
      </c>
      <c r="S48" s="60"/>
      <c r="T48" s="60"/>
      <c r="U48" s="61"/>
      <c r="V48" s="64"/>
      <c r="W48" s="64"/>
      <c r="X48" s="63">
        <v>7.0000000000000007E-2</v>
      </c>
      <c r="Y48" s="64"/>
      <c r="Z48" s="61"/>
      <c r="AA48" s="65"/>
      <c r="AB48" s="55"/>
      <c r="AC48" s="55"/>
      <c r="AD48" s="55"/>
      <c r="AE48" s="65"/>
    </row>
    <row r="49" spans="1:31">
      <c r="A49" s="48">
        <v>24</v>
      </c>
      <c r="B49" s="49" t="s">
        <v>1075</v>
      </c>
      <c r="C49" s="50">
        <v>58</v>
      </c>
      <c r="D49" s="51">
        <v>36.634</v>
      </c>
      <c r="E49" s="52" t="s">
        <v>800</v>
      </c>
      <c r="F49" s="53">
        <v>2</v>
      </c>
      <c r="G49" s="54">
        <v>37.884</v>
      </c>
      <c r="H49" s="55" t="s">
        <v>801</v>
      </c>
      <c r="I49" s="56"/>
      <c r="J49" s="57"/>
      <c r="K49" s="58">
        <v>-0.3</v>
      </c>
      <c r="L49" s="59">
        <v>67</v>
      </c>
      <c r="M49" s="60"/>
      <c r="N49" s="60">
        <v>31.233000000000001</v>
      </c>
      <c r="O49" s="61">
        <v>105.462</v>
      </c>
      <c r="P49" s="62"/>
      <c r="Q49" s="63"/>
      <c r="R49" s="60"/>
      <c r="S49" s="60">
        <v>31.501999999999999</v>
      </c>
      <c r="T49" s="60">
        <v>0.123</v>
      </c>
      <c r="U49" s="61"/>
      <c r="V49" s="64" t="s">
        <v>804</v>
      </c>
      <c r="W49" s="64"/>
      <c r="X49" s="63"/>
      <c r="Y49" s="64" t="s">
        <v>811</v>
      </c>
      <c r="Z49" s="61"/>
      <c r="AA49" s="65">
        <v>106.428</v>
      </c>
      <c r="AB49" s="55"/>
      <c r="AC49" s="55"/>
      <c r="AD49" s="55"/>
      <c r="AE49" s="65"/>
    </row>
    <row r="50" spans="1:31">
      <c r="A50" s="48"/>
      <c r="B50" s="49"/>
      <c r="C50" s="50"/>
      <c r="D50" s="51"/>
      <c r="E50" s="52"/>
      <c r="F50" s="53"/>
      <c r="G50" s="54"/>
      <c r="H50" s="55"/>
      <c r="I50" s="56"/>
      <c r="J50" s="57">
        <v>175.14</v>
      </c>
      <c r="K50" s="58"/>
      <c r="L50" s="59"/>
      <c r="M50" s="60">
        <v>2.0699999999999998</v>
      </c>
      <c r="N50" s="60"/>
      <c r="O50" s="61"/>
      <c r="P50" s="62" t="s">
        <v>811</v>
      </c>
      <c r="Q50" s="63">
        <v>-0.01</v>
      </c>
      <c r="R50" s="60">
        <v>2.0699999999999998</v>
      </c>
      <c r="S50" s="60"/>
      <c r="T50" s="60"/>
      <c r="U50" s="61"/>
      <c r="V50" s="64"/>
      <c r="W50" s="64"/>
      <c r="X50" s="63">
        <v>-0.02</v>
      </c>
      <c r="Y50" s="64"/>
      <c r="Z50" s="61"/>
      <c r="AA50" s="65"/>
      <c r="AB50" s="55"/>
      <c r="AC50" s="55"/>
      <c r="AD50" s="55"/>
      <c r="AE50" s="65"/>
    </row>
    <row r="51" spans="1:31">
      <c r="A51" s="48">
        <v>25</v>
      </c>
      <c r="B51" s="49" t="s">
        <v>1076</v>
      </c>
      <c r="C51" s="50">
        <v>58</v>
      </c>
      <c r="D51" s="51">
        <v>35.523000000000003</v>
      </c>
      <c r="E51" s="52" t="s">
        <v>800</v>
      </c>
      <c r="F51" s="53">
        <v>2</v>
      </c>
      <c r="G51" s="54">
        <v>37.703000000000003</v>
      </c>
      <c r="H51" s="55" t="s">
        <v>801</v>
      </c>
      <c r="I51" s="56" t="s">
        <v>803</v>
      </c>
      <c r="J51" s="57"/>
      <c r="K51" s="58">
        <v>-1.1000000000000001</v>
      </c>
      <c r="L51" s="59">
        <v>67</v>
      </c>
      <c r="M51" s="60"/>
      <c r="N51" s="60">
        <v>33.302999999999997</v>
      </c>
      <c r="O51" s="61">
        <v>103.392</v>
      </c>
      <c r="P51" s="62"/>
      <c r="Q51" s="63"/>
      <c r="R51" s="60"/>
      <c r="S51" s="60">
        <v>33.572000000000003</v>
      </c>
      <c r="T51" s="60"/>
      <c r="U51" s="61"/>
      <c r="V51" s="64" t="s">
        <v>804</v>
      </c>
      <c r="W51" s="64"/>
      <c r="X51" s="63"/>
      <c r="Y51" s="64"/>
      <c r="Z51" s="61"/>
      <c r="AA51" s="65">
        <v>104.358</v>
      </c>
      <c r="AB51" s="55"/>
      <c r="AC51" s="55"/>
      <c r="AD51" s="55"/>
      <c r="AE51" s="65"/>
    </row>
    <row r="52" spans="1:31">
      <c r="A52" s="48"/>
      <c r="B52" s="49"/>
      <c r="C52" s="50"/>
      <c r="D52" s="51"/>
      <c r="E52" s="52"/>
      <c r="F52" s="53"/>
      <c r="G52" s="54"/>
      <c r="H52" s="55"/>
      <c r="I52" s="56"/>
      <c r="J52" s="57">
        <v>174.03899999999999</v>
      </c>
      <c r="K52" s="58"/>
      <c r="L52" s="59"/>
      <c r="M52" s="60">
        <v>0.158</v>
      </c>
      <c r="N52" s="60"/>
      <c r="O52" s="61"/>
      <c r="P52" s="62" t="s">
        <v>811</v>
      </c>
      <c r="Q52" s="63">
        <v>-0.02</v>
      </c>
      <c r="R52" s="60">
        <v>0.158</v>
      </c>
      <c r="S52" s="60"/>
      <c r="T52" s="60"/>
      <c r="U52" s="61"/>
      <c r="V52" s="64"/>
      <c r="W52" s="64"/>
      <c r="X52" s="63"/>
      <c r="Y52" s="64"/>
      <c r="Z52" s="61"/>
      <c r="AA52" s="65"/>
      <c r="AB52" s="55"/>
      <c r="AC52" s="55"/>
      <c r="AD52" s="55"/>
      <c r="AE52" s="65"/>
    </row>
    <row r="53" spans="1:31">
      <c r="A53" s="48">
        <v>26</v>
      </c>
      <c r="B53" s="49" t="s">
        <v>1077</v>
      </c>
      <c r="C53" s="50">
        <v>58</v>
      </c>
      <c r="D53" s="51">
        <v>35.438000000000002</v>
      </c>
      <c r="E53" s="52" t="s">
        <v>800</v>
      </c>
      <c r="F53" s="53">
        <v>2</v>
      </c>
      <c r="G53" s="54">
        <v>37.686</v>
      </c>
      <c r="H53" s="55" t="s">
        <v>801</v>
      </c>
      <c r="I53" s="56" t="s">
        <v>803</v>
      </c>
      <c r="J53" s="57"/>
      <c r="K53" s="58">
        <v>-11.1</v>
      </c>
      <c r="L53" s="59">
        <v>67</v>
      </c>
      <c r="M53" s="60"/>
      <c r="N53" s="60">
        <v>33.460999999999999</v>
      </c>
      <c r="O53" s="61">
        <v>103.23399999999999</v>
      </c>
      <c r="P53" s="62"/>
      <c r="Q53" s="63"/>
      <c r="R53" s="60"/>
      <c r="S53" s="60">
        <v>33.729999999999997</v>
      </c>
      <c r="T53" s="60"/>
      <c r="U53" s="61"/>
      <c r="V53" s="64" t="s">
        <v>804</v>
      </c>
      <c r="W53" s="64"/>
      <c r="X53" s="63"/>
      <c r="Y53" s="64"/>
      <c r="Z53" s="61"/>
      <c r="AA53" s="65">
        <v>104.2</v>
      </c>
      <c r="AB53" s="55"/>
      <c r="AC53" s="55"/>
      <c r="AD53" s="55"/>
      <c r="AE53" s="65"/>
    </row>
    <row r="54" spans="1:31">
      <c r="A54" s="48"/>
      <c r="B54" s="49"/>
      <c r="C54" s="50"/>
      <c r="D54" s="51"/>
      <c r="E54" s="52"/>
      <c r="F54" s="53"/>
      <c r="G54" s="54"/>
      <c r="H54" s="55"/>
      <c r="I54" s="56"/>
      <c r="J54" s="57">
        <v>162.983</v>
      </c>
      <c r="K54" s="58"/>
      <c r="L54" s="59"/>
      <c r="M54" s="60">
        <v>5.7000000000000002E-2</v>
      </c>
      <c r="N54" s="60"/>
      <c r="O54" s="61"/>
      <c r="P54" s="62" t="s">
        <v>811</v>
      </c>
      <c r="Q54" s="63">
        <v>-0.02</v>
      </c>
      <c r="R54" s="60">
        <v>5.7000000000000002E-2</v>
      </c>
      <c r="S54" s="60"/>
      <c r="T54" s="60"/>
      <c r="U54" s="61"/>
      <c r="V54" s="64"/>
      <c r="W54" s="64"/>
      <c r="X54" s="63"/>
      <c r="Y54" s="64"/>
      <c r="Z54" s="61"/>
      <c r="AA54" s="65"/>
      <c r="AB54" s="55"/>
      <c r="AC54" s="55"/>
      <c r="AD54" s="55"/>
      <c r="AE54" s="65"/>
    </row>
    <row r="55" spans="1:31">
      <c r="A55" s="48">
        <v>27</v>
      </c>
      <c r="B55" s="49" t="s">
        <v>1078</v>
      </c>
      <c r="C55" s="50">
        <v>58</v>
      </c>
      <c r="D55" s="51">
        <v>35.408999999999999</v>
      </c>
      <c r="E55" s="52" t="s">
        <v>800</v>
      </c>
      <c r="F55" s="53">
        <v>2</v>
      </c>
      <c r="G55" s="54">
        <v>37.668999999999997</v>
      </c>
      <c r="H55" s="55" t="s">
        <v>801</v>
      </c>
      <c r="I55" s="56" t="s">
        <v>803</v>
      </c>
      <c r="J55" s="57"/>
      <c r="K55" s="58">
        <v>-39.1</v>
      </c>
      <c r="L55" s="59">
        <v>67</v>
      </c>
      <c r="M55" s="60"/>
      <c r="N55" s="60">
        <v>33.518000000000001</v>
      </c>
      <c r="O55" s="61">
        <v>103.17700000000001</v>
      </c>
      <c r="P55" s="62"/>
      <c r="Q55" s="63"/>
      <c r="R55" s="60"/>
      <c r="S55" s="60">
        <v>33.786999999999999</v>
      </c>
      <c r="T55" s="60"/>
      <c r="U55" s="61"/>
      <c r="V55" s="64" t="s">
        <v>804</v>
      </c>
      <c r="W55" s="64"/>
      <c r="X55" s="63"/>
      <c r="Y55" s="64"/>
      <c r="Z55" s="61"/>
      <c r="AA55" s="65">
        <v>104.143</v>
      </c>
      <c r="AB55" s="55"/>
      <c r="AC55" s="55"/>
      <c r="AD55" s="55"/>
      <c r="AE55" s="65"/>
    </row>
    <row r="56" spans="1:31">
      <c r="A56" s="48"/>
      <c r="B56" s="49"/>
      <c r="C56" s="50"/>
      <c r="D56" s="51"/>
      <c r="E56" s="52"/>
      <c r="F56" s="53"/>
      <c r="G56" s="54"/>
      <c r="H56" s="55"/>
      <c r="I56" s="56"/>
      <c r="J56" s="57">
        <v>123.836</v>
      </c>
      <c r="K56" s="58"/>
      <c r="L56" s="59"/>
      <c r="M56" s="60">
        <v>4.5999999999999999E-2</v>
      </c>
      <c r="N56" s="60"/>
      <c r="O56" s="61"/>
      <c r="P56" s="62" t="s">
        <v>811</v>
      </c>
      <c r="Q56" s="63">
        <v>-0.02</v>
      </c>
      <c r="R56" s="60">
        <v>4.5999999999999999E-2</v>
      </c>
      <c r="S56" s="60"/>
      <c r="T56" s="60"/>
      <c r="U56" s="61"/>
      <c r="V56" s="64"/>
      <c r="W56" s="64"/>
      <c r="X56" s="63"/>
      <c r="Y56" s="64"/>
      <c r="Z56" s="61"/>
      <c r="AA56" s="65"/>
      <c r="AB56" s="55"/>
      <c r="AC56" s="55"/>
      <c r="AD56" s="55"/>
      <c r="AE56" s="65"/>
    </row>
    <row r="57" spans="1:31">
      <c r="A57" s="48">
        <v>28</v>
      </c>
      <c r="B57" s="49" t="s">
        <v>1079</v>
      </c>
      <c r="C57" s="50">
        <v>58</v>
      </c>
      <c r="D57" s="51">
        <v>35.395000000000003</v>
      </c>
      <c r="E57" s="52" t="s">
        <v>800</v>
      </c>
      <c r="F57" s="53">
        <v>2</v>
      </c>
      <c r="G57" s="54">
        <v>37.628999999999998</v>
      </c>
      <c r="H57" s="55" t="s">
        <v>801</v>
      </c>
      <c r="I57" s="56" t="s">
        <v>803</v>
      </c>
      <c r="J57" s="57"/>
      <c r="K57" s="58">
        <v>-17.899999999999999</v>
      </c>
      <c r="L57" s="59">
        <v>67</v>
      </c>
      <c r="M57" s="60"/>
      <c r="N57" s="60">
        <v>33.564</v>
      </c>
      <c r="O57" s="61">
        <v>103.131</v>
      </c>
      <c r="P57" s="62"/>
      <c r="Q57" s="63"/>
      <c r="R57" s="60"/>
      <c r="S57" s="60">
        <v>33.832999999999998</v>
      </c>
      <c r="T57" s="60"/>
      <c r="U57" s="61"/>
      <c r="V57" s="64" t="s">
        <v>804</v>
      </c>
      <c r="W57" s="64"/>
      <c r="X57" s="63"/>
      <c r="Y57" s="64"/>
      <c r="Z57" s="61"/>
      <c r="AA57" s="65">
        <v>104.09699999999999</v>
      </c>
      <c r="AB57" s="55"/>
      <c r="AC57" s="55"/>
      <c r="AD57" s="55"/>
      <c r="AE57" s="65"/>
    </row>
    <row r="58" spans="1:31">
      <c r="A58" s="48"/>
      <c r="B58" s="49"/>
      <c r="C58" s="50"/>
      <c r="D58" s="51"/>
      <c r="E58" s="52"/>
      <c r="F58" s="53"/>
      <c r="G58" s="54"/>
      <c r="H58" s="55"/>
      <c r="I58" s="56"/>
      <c r="J58" s="57">
        <v>105.92100000000001</v>
      </c>
      <c r="K58" s="58"/>
      <c r="L58" s="59"/>
      <c r="M58" s="60">
        <v>9.5000000000000001E-2</v>
      </c>
      <c r="N58" s="60"/>
      <c r="O58" s="61"/>
      <c r="P58" s="62" t="s">
        <v>811</v>
      </c>
      <c r="Q58" s="63">
        <v>-0.02</v>
      </c>
      <c r="R58" s="60">
        <v>9.5000000000000001E-2</v>
      </c>
      <c r="S58" s="60"/>
      <c r="T58" s="60"/>
      <c r="U58" s="61"/>
      <c r="V58" s="64"/>
      <c r="W58" s="64"/>
      <c r="X58" s="63"/>
      <c r="Y58" s="64"/>
      <c r="Z58" s="61"/>
      <c r="AA58" s="65"/>
      <c r="AB58" s="55"/>
      <c r="AC58" s="55"/>
      <c r="AD58" s="55"/>
      <c r="AE58" s="65"/>
    </row>
    <row r="59" spans="1:31">
      <c r="A59" s="48">
        <v>29</v>
      </c>
      <c r="B59" s="49" t="s">
        <v>1080</v>
      </c>
      <c r="C59" s="50">
        <v>58</v>
      </c>
      <c r="D59" s="51">
        <v>35.381</v>
      </c>
      <c r="E59" s="52" t="s">
        <v>800</v>
      </c>
      <c r="F59" s="53">
        <v>2</v>
      </c>
      <c r="G59" s="54">
        <v>37.534999999999997</v>
      </c>
      <c r="H59" s="55" t="s">
        <v>801</v>
      </c>
      <c r="I59" s="56" t="s">
        <v>803</v>
      </c>
      <c r="J59" s="57"/>
      <c r="K59" s="58">
        <v>-5.7</v>
      </c>
      <c r="L59" s="59">
        <v>67</v>
      </c>
      <c r="M59" s="60"/>
      <c r="N59" s="60">
        <v>33.658999999999999</v>
      </c>
      <c r="O59" s="61">
        <v>103.036</v>
      </c>
      <c r="P59" s="62"/>
      <c r="Q59" s="63"/>
      <c r="R59" s="60"/>
      <c r="S59" s="60">
        <v>33.927999999999997</v>
      </c>
      <c r="T59" s="60">
        <v>2.4260000000000002</v>
      </c>
      <c r="U59" s="61"/>
      <c r="V59" s="64" t="s">
        <v>804</v>
      </c>
      <c r="W59" s="64"/>
      <c r="X59" s="63"/>
      <c r="Y59" s="64" t="s">
        <v>806</v>
      </c>
      <c r="Z59" s="61"/>
      <c r="AA59" s="65">
        <v>104.002</v>
      </c>
      <c r="AB59" s="55"/>
      <c r="AC59" s="55"/>
      <c r="AD59" s="55"/>
      <c r="AE59" s="65"/>
    </row>
    <row r="60" spans="1:31">
      <c r="A60" s="48"/>
      <c r="B60" s="49"/>
      <c r="C60" s="50"/>
      <c r="D60" s="51"/>
      <c r="E60" s="52"/>
      <c r="F60" s="53"/>
      <c r="G60" s="54"/>
      <c r="H60" s="55"/>
      <c r="I60" s="56"/>
      <c r="J60" s="57">
        <v>100.179</v>
      </c>
      <c r="K60" s="58"/>
      <c r="L60" s="59"/>
      <c r="M60" s="60">
        <v>3.2000000000000001E-2</v>
      </c>
      <c r="N60" s="60"/>
      <c r="O60" s="61"/>
      <c r="P60" s="62" t="s">
        <v>809</v>
      </c>
      <c r="Q60" s="63">
        <v>3.29</v>
      </c>
      <c r="R60" s="60">
        <v>3.3000000000000002E-2</v>
      </c>
      <c r="S60" s="60"/>
      <c r="T60" s="60"/>
      <c r="U60" s="61"/>
      <c r="V60" s="64"/>
      <c r="W60" s="64"/>
      <c r="X60" s="63">
        <v>3.29</v>
      </c>
      <c r="Y60" s="64"/>
      <c r="Z60" s="61"/>
      <c r="AA60" s="65"/>
      <c r="AB60" s="55"/>
      <c r="AC60" s="55"/>
      <c r="AD60" s="55"/>
      <c r="AE60" s="65"/>
    </row>
    <row r="61" spans="1:31">
      <c r="A61" s="48">
        <v>30</v>
      </c>
      <c r="B61" s="49" t="s">
        <v>1081</v>
      </c>
      <c r="C61" s="50">
        <v>58</v>
      </c>
      <c r="D61" s="51">
        <v>35.378</v>
      </c>
      <c r="E61" s="52" t="s">
        <v>800</v>
      </c>
      <c r="F61" s="53">
        <v>2</v>
      </c>
      <c r="G61" s="54">
        <v>37.503</v>
      </c>
      <c r="H61" s="55" t="s">
        <v>801</v>
      </c>
      <c r="I61" s="56" t="s">
        <v>803</v>
      </c>
      <c r="J61" s="57"/>
      <c r="K61" s="58">
        <v>116</v>
      </c>
      <c r="L61" s="59">
        <v>67</v>
      </c>
      <c r="M61" s="60"/>
      <c r="N61" s="60">
        <v>33.691000000000003</v>
      </c>
      <c r="O61" s="61">
        <v>103.004</v>
      </c>
      <c r="P61" s="62"/>
      <c r="Q61" s="63"/>
      <c r="R61" s="60"/>
      <c r="S61" s="60">
        <v>33.960999999999999</v>
      </c>
      <c r="T61" s="60"/>
      <c r="U61" s="61"/>
      <c r="V61" s="64" t="s">
        <v>804</v>
      </c>
      <c r="W61" s="64"/>
      <c r="X61" s="63"/>
      <c r="Y61" s="64"/>
      <c r="Z61" s="61"/>
      <c r="AA61" s="65">
        <v>103.96899999999999</v>
      </c>
      <c r="AB61" s="55"/>
      <c r="AC61" s="55"/>
      <c r="AD61" s="55"/>
      <c r="AE61" s="65"/>
    </row>
    <row r="62" spans="1:31">
      <c r="A62" s="48"/>
      <c r="B62" s="49"/>
      <c r="C62" s="50"/>
      <c r="D62" s="51"/>
      <c r="E62" s="52"/>
      <c r="F62" s="53"/>
      <c r="G62" s="54"/>
      <c r="H62" s="55"/>
      <c r="I62" s="56"/>
      <c r="J62" s="57">
        <v>216.16499999999999</v>
      </c>
      <c r="K62" s="58"/>
      <c r="L62" s="59"/>
      <c r="M62" s="60">
        <v>1.0999999999999999E-2</v>
      </c>
      <c r="N62" s="60"/>
      <c r="O62" s="61"/>
      <c r="P62" s="62" t="s">
        <v>809</v>
      </c>
      <c r="Q62" s="63">
        <v>3.29</v>
      </c>
      <c r="R62" s="60">
        <v>1.0999999999999999E-2</v>
      </c>
      <c r="S62" s="60"/>
      <c r="T62" s="60"/>
      <c r="U62" s="61"/>
      <c r="V62" s="64"/>
      <c r="W62" s="64"/>
      <c r="X62" s="63"/>
      <c r="Y62" s="64"/>
      <c r="Z62" s="61"/>
      <c r="AA62" s="65"/>
      <c r="AB62" s="55"/>
      <c r="AC62" s="55"/>
      <c r="AD62" s="55"/>
      <c r="AE62" s="65"/>
    </row>
    <row r="63" spans="1:31">
      <c r="A63" s="48">
        <v>31</v>
      </c>
      <c r="B63" s="49" t="s">
        <v>1082</v>
      </c>
      <c r="C63" s="50">
        <v>58</v>
      </c>
      <c r="D63" s="51">
        <v>35.372999999999998</v>
      </c>
      <c r="E63" s="52" t="s">
        <v>800</v>
      </c>
      <c r="F63" s="53">
        <v>2</v>
      </c>
      <c r="G63" s="54">
        <v>37.51</v>
      </c>
      <c r="H63" s="55" t="s">
        <v>801</v>
      </c>
      <c r="I63" s="56" t="s">
        <v>803</v>
      </c>
      <c r="J63" s="57"/>
      <c r="K63" s="58">
        <v>36.5</v>
      </c>
      <c r="L63" s="59">
        <v>67</v>
      </c>
      <c r="M63" s="60"/>
      <c r="N63" s="60">
        <v>33.701999999999998</v>
      </c>
      <c r="O63" s="61">
        <v>102.99299999999999</v>
      </c>
      <c r="P63" s="62"/>
      <c r="Q63" s="63"/>
      <c r="R63" s="60"/>
      <c r="S63" s="60">
        <v>33.972000000000001</v>
      </c>
      <c r="T63" s="60"/>
      <c r="U63" s="61"/>
      <c r="V63" s="64" t="s">
        <v>804</v>
      </c>
      <c r="W63" s="64"/>
      <c r="X63" s="63"/>
      <c r="Y63" s="64"/>
      <c r="Z63" s="61"/>
      <c r="AA63" s="65">
        <v>103.958</v>
      </c>
      <c r="AB63" s="55"/>
      <c r="AC63" s="55"/>
      <c r="AD63" s="55"/>
      <c r="AE63" s="65"/>
    </row>
    <row r="64" spans="1:31">
      <c r="A64" s="48"/>
      <c r="B64" s="49"/>
      <c r="C64" s="50"/>
      <c r="D64" s="51"/>
      <c r="E64" s="52"/>
      <c r="F64" s="53"/>
      <c r="G64" s="54"/>
      <c r="H64" s="55"/>
      <c r="I64" s="56"/>
      <c r="J64" s="57">
        <v>252.71199999999999</v>
      </c>
      <c r="K64" s="58"/>
      <c r="L64" s="59"/>
      <c r="M64" s="60">
        <v>8.1000000000000003E-2</v>
      </c>
      <c r="N64" s="60"/>
      <c r="O64" s="61"/>
      <c r="P64" s="62" t="s">
        <v>809</v>
      </c>
      <c r="Q64" s="63">
        <v>3.29</v>
      </c>
      <c r="R64" s="60">
        <v>8.4000000000000005E-2</v>
      </c>
      <c r="S64" s="60"/>
      <c r="T64" s="60"/>
      <c r="U64" s="61"/>
      <c r="V64" s="64"/>
      <c r="W64" s="64"/>
      <c r="X64" s="63"/>
      <c r="Y64" s="64"/>
      <c r="Z64" s="61"/>
      <c r="AA64" s="65"/>
      <c r="AB64" s="55"/>
      <c r="AC64" s="55"/>
      <c r="AD64" s="55"/>
      <c r="AE64" s="65"/>
    </row>
    <row r="65" spans="1:31">
      <c r="A65" s="48">
        <v>32</v>
      </c>
      <c r="B65" s="49" t="s">
        <v>1083</v>
      </c>
      <c r="C65" s="50">
        <v>58</v>
      </c>
      <c r="D65" s="51">
        <v>35.36</v>
      </c>
      <c r="E65" s="52" t="s">
        <v>800</v>
      </c>
      <c r="F65" s="53">
        <v>2</v>
      </c>
      <c r="G65" s="54">
        <v>37.590000000000003</v>
      </c>
      <c r="H65" s="55" t="s">
        <v>801</v>
      </c>
      <c r="I65" s="56" t="s">
        <v>803</v>
      </c>
      <c r="J65" s="57"/>
      <c r="K65" s="58">
        <v>-15.9</v>
      </c>
      <c r="L65" s="59">
        <v>67</v>
      </c>
      <c r="M65" s="60"/>
      <c r="N65" s="60">
        <v>33.783000000000001</v>
      </c>
      <c r="O65" s="61">
        <v>102.91200000000001</v>
      </c>
      <c r="P65" s="62"/>
      <c r="Q65" s="63"/>
      <c r="R65" s="60"/>
      <c r="S65" s="60">
        <v>34.055999999999997</v>
      </c>
      <c r="T65" s="60"/>
      <c r="U65" s="61"/>
      <c r="V65" s="64" t="s">
        <v>804</v>
      </c>
      <c r="W65" s="64"/>
      <c r="X65" s="63"/>
      <c r="Y65" s="64"/>
      <c r="Z65" s="61"/>
      <c r="AA65" s="65">
        <v>103.874</v>
      </c>
      <c r="AB65" s="55"/>
      <c r="AC65" s="55"/>
      <c r="AD65" s="55"/>
      <c r="AE65" s="65"/>
    </row>
    <row r="66" spans="1:31">
      <c r="A66" s="48"/>
      <c r="B66" s="49"/>
      <c r="C66" s="50"/>
      <c r="D66" s="51"/>
      <c r="E66" s="52"/>
      <c r="F66" s="53"/>
      <c r="G66" s="54"/>
      <c r="H66" s="55"/>
      <c r="I66" s="56"/>
      <c r="J66" s="57">
        <v>236.767</v>
      </c>
      <c r="K66" s="58"/>
      <c r="L66" s="59"/>
      <c r="M66" s="60">
        <v>4.3999999999999997E-2</v>
      </c>
      <c r="N66" s="60"/>
      <c r="O66" s="61"/>
      <c r="P66" s="62" t="s">
        <v>809</v>
      </c>
      <c r="Q66" s="63">
        <v>3.29</v>
      </c>
      <c r="R66" s="60">
        <v>4.5999999999999999E-2</v>
      </c>
      <c r="S66" s="60"/>
      <c r="T66" s="60"/>
      <c r="U66" s="61"/>
      <c r="V66" s="64"/>
      <c r="W66" s="64"/>
      <c r="X66" s="63"/>
      <c r="Y66" s="64"/>
      <c r="Z66" s="61"/>
      <c r="AA66" s="65"/>
      <c r="AB66" s="55"/>
      <c r="AC66" s="55"/>
      <c r="AD66" s="55"/>
      <c r="AE66" s="65"/>
    </row>
    <row r="67" spans="1:31">
      <c r="A67" s="48">
        <v>33</v>
      </c>
      <c r="B67" s="49" t="s">
        <v>1084</v>
      </c>
      <c r="C67" s="50">
        <v>58</v>
      </c>
      <c r="D67" s="51">
        <v>35.347000000000001</v>
      </c>
      <c r="E67" s="52" t="s">
        <v>800</v>
      </c>
      <c r="F67" s="53">
        <v>2</v>
      </c>
      <c r="G67" s="54">
        <v>37.628</v>
      </c>
      <c r="H67" s="55" t="s">
        <v>801</v>
      </c>
      <c r="I67" s="56" t="s">
        <v>803</v>
      </c>
      <c r="J67" s="57"/>
      <c r="K67" s="58">
        <v>-27.7</v>
      </c>
      <c r="L67" s="59">
        <v>67</v>
      </c>
      <c r="M67" s="60"/>
      <c r="N67" s="60">
        <v>33.826999999999998</v>
      </c>
      <c r="O67" s="61">
        <v>102.86799999999999</v>
      </c>
      <c r="P67" s="62"/>
      <c r="Q67" s="63"/>
      <c r="R67" s="60"/>
      <c r="S67" s="60">
        <v>34.101999999999997</v>
      </c>
      <c r="T67" s="60"/>
      <c r="U67" s="61"/>
      <c r="V67" s="64" t="s">
        <v>804</v>
      </c>
      <c r="W67" s="64"/>
      <c r="X67" s="63"/>
      <c r="Y67" s="64"/>
      <c r="Z67" s="61"/>
      <c r="AA67" s="65">
        <v>103.828</v>
      </c>
      <c r="AB67" s="55"/>
      <c r="AC67" s="55"/>
      <c r="AD67" s="55"/>
      <c r="AE67" s="65"/>
    </row>
    <row r="68" spans="1:31">
      <c r="A68" s="48"/>
      <c r="B68" s="49"/>
      <c r="C68" s="50"/>
      <c r="D68" s="51"/>
      <c r="E68" s="52"/>
      <c r="F68" s="53"/>
      <c r="G68" s="54"/>
      <c r="H68" s="55"/>
      <c r="I68" s="56"/>
      <c r="J68" s="57">
        <v>209.11600000000001</v>
      </c>
      <c r="K68" s="58"/>
      <c r="L68" s="59"/>
      <c r="M68" s="60">
        <v>3.2000000000000001E-2</v>
      </c>
      <c r="N68" s="60"/>
      <c r="O68" s="61"/>
      <c r="P68" s="62" t="s">
        <v>809</v>
      </c>
      <c r="Q68" s="63">
        <v>3.29</v>
      </c>
      <c r="R68" s="60">
        <v>3.3000000000000002E-2</v>
      </c>
      <c r="S68" s="60"/>
      <c r="T68" s="60"/>
      <c r="U68" s="61"/>
      <c r="V68" s="64"/>
      <c r="W68" s="64"/>
      <c r="X68" s="63"/>
      <c r="Y68" s="64"/>
      <c r="Z68" s="61"/>
      <c r="AA68" s="65"/>
      <c r="AB68" s="55"/>
      <c r="AC68" s="55"/>
      <c r="AD68" s="55"/>
      <c r="AE68" s="65"/>
    </row>
    <row r="69" spans="1:31">
      <c r="A69" s="48">
        <v>34</v>
      </c>
      <c r="B69" s="49" t="s">
        <v>1085</v>
      </c>
      <c r="C69" s="50">
        <v>58</v>
      </c>
      <c r="D69" s="51">
        <v>35.332000000000001</v>
      </c>
      <c r="E69" s="52" t="s">
        <v>800</v>
      </c>
      <c r="F69" s="53">
        <v>2</v>
      </c>
      <c r="G69" s="54">
        <v>37.643999999999998</v>
      </c>
      <c r="H69" s="55" t="s">
        <v>801</v>
      </c>
      <c r="I69" s="56" t="s">
        <v>803</v>
      </c>
      <c r="J69" s="57"/>
      <c r="K69" s="58">
        <v>-34.5</v>
      </c>
      <c r="L69" s="59">
        <v>67</v>
      </c>
      <c r="M69" s="60"/>
      <c r="N69" s="60">
        <v>33.859000000000002</v>
      </c>
      <c r="O69" s="61">
        <v>102.836</v>
      </c>
      <c r="P69" s="62"/>
      <c r="Q69" s="63"/>
      <c r="R69" s="60"/>
      <c r="S69" s="60">
        <v>34.134999999999998</v>
      </c>
      <c r="T69" s="60"/>
      <c r="U69" s="61"/>
      <c r="V69" s="64" t="s">
        <v>804</v>
      </c>
      <c r="W69" s="64"/>
      <c r="X69" s="63"/>
      <c r="Y69" s="64"/>
      <c r="Z69" s="61"/>
      <c r="AA69" s="65">
        <v>103.795</v>
      </c>
      <c r="AB69" s="55"/>
      <c r="AC69" s="55"/>
      <c r="AD69" s="55"/>
      <c r="AE69" s="65"/>
    </row>
    <row r="70" spans="1:31">
      <c r="A70" s="48"/>
      <c r="B70" s="49"/>
      <c r="C70" s="50"/>
      <c r="D70" s="51"/>
      <c r="E70" s="52"/>
      <c r="F70" s="53"/>
      <c r="G70" s="54"/>
      <c r="H70" s="55"/>
      <c r="I70" s="56"/>
      <c r="J70" s="57">
        <v>174.577</v>
      </c>
      <c r="K70" s="58"/>
      <c r="L70" s="59"/>
      <c r="M70" s="60">
        <v>0.20499999999999999</v>
      </c>
      <c r="N70" s="60"/>
      <c r="O70" s="61"/>
      <c r="P70" s="62" t="s">
        <v>809</v>
      </c>
      <c r="Q70" s="63">
        <v>3.46</v>
      </c>
      <c r="R70" s="60">
        <v>0.21199999999999999</v>
      </c>
      <c r="S70" s="60"/>
      <c r="T70" s="60"/>
      <c r="U70" s="61"/>
      <c r="V70" s="64"/>
      <c r="W70" s="64"/>
      <c r="X70" s="63"/>
      <c r="Y70" s="64"/>
      <c r="Z70" s="61"/>
      <c r="AA70" s="65"/>
      <c r="AB70" s="55"/>
      <c r="AC70" s="55"/>
      <c r="AD70" s="55"/>
      <c r="AE70" s="65"/>
    </row>
    <row r="71" spans="1:31">
      <c r="A71" s="48">
        <v>35</v>
      </c>
      <c r="B71" s="49" t="s">
        <v>1086</v>
      </c>
      <c r="C71" s="50">
        <v>58</v>
      </c>
      <c r="D71" s="51">
        <v>35.222000000000001</v>
      </c>
      <c r="E71" s="52" t="s">
        <v>800</v>
      </c>
      <c r="F71" s="53">
        <v>2</v>
      </c>
      <c r="G71" s="54">
        <v>37.624000000000002</v>
      </c>
      <c r="H71" s="55" t="s">
        <v>801</v>
      </c>
      <c r="I71" s="56" t="s">
        <v>803</v>
      </c>
      <c r="J71" s="57"/>
      <c r="K71" s="58">
        <v>-8.3000000000000007</v>
      </c>
      <c r="L71" s="59">
        <v>56</v>
      </c>
      <c r="M71" s="60"/>
      <c r="N71" s="60">
        <v>34.064</v>
      </c>
      <c r="O71" s="61">
        <v>102.631</v>
      </c>
      <c r="P71" s="62"/>
      <c r="Q71" s="63"/>
      <c r="R71" s="60"/>
      <c r="S71" s="60">
        <v>34.347000000000001</v>
      </c>
      <c r="T71" s="60"/>
      <c r="U71" s="61"/>
      <c r="V71" s="64" t="s">
        <v>804</v>
      </c>
      <c r="W71" s="64"/>
      <c r="X71" s="63"/>
      <c r="Y71" s="64"/>
      <c r="Z71" s="61"/>
      <c r="AA71" s="65">
        <v>103.583</v>
      </c>
      <c r="AB71" s="55"/>
      <c r="AC71" s="55"/>
      <c r="AD71" s="55"/>
      <c r="AE71" s="65"/>
    </row>
    <row r="72" spans="1:31">
      <c r="A72" s="48"/>
      <c r="B72" s="49"/>
      <c r="C72" s="50"/>
      <c r="D72" s="51"/>
      <c r="E72" s="52"/>
      <c r="F72" s="53"/>
      <c r="G72" s="54"/>
      <c r="H72" s="55"/>
      <c r="I72" s="56"/>
      <c r="J72" s="57">
        <v>166.24600000000001</v>
      </c>
      <c r="K72" s="58"/>
      <c r="L72" s="59"/>
      <c r="M72" s="60">
        <v>0.123</v>
      </c>
      <c r="N72" s="60"/>
      <c r="O72" s="61"/>
      <c r="P72" s="62" t="s">
        <v>809</v>
      </c>
      <c r="Q72" s="63">
        <v>3.32</v>
      </c>
      <c r="R72" s="60">
        <v>0.126</v>
      </c>
      <c r="S72" s="60"/>
      <c r="T72" s="60"/>
      <c r="U72" s="61"/>
      <c r="V72" s="64"/>
      <c r="W72" s="64"/>
      <c r="X72" s="63"/>
      <c r="Y72" s="64"/>
      <c r="Z72" s="61"/>
      <c r="AA72" s="65"/>
      <c r="AB72" s="55"/>
      <c r="AC72" s="55"/>
      <c r="AD72" s="55"/>
      <c r="AE72" s="65"/>
    </row>
    <row r="73" spans="1:31">
      <c r="A73" s="48">
        <v>36</v>
      </c>
      <c r="B73" s="49" t="s">
        <v>1087</v>
      </c>
      <c r="C73" s="50">
        <v>58</v>
      </c>
      <c r="D73" s="51">
        <v>35.158000000000001</v>
      </c>
      <c r="E73" s="52" t="s">
        <v>800</v>
      </c>
      <c r="F73" s="53">
        <v>2</v>
      </c>
      <c r="G73" s="54">
        <v>37.594000000000001</v>
      </c>
      <c r="H73" s="55" t="s">
        <v>801</v>
      </c>
      <c r="I73" s="56" t="s">
        <v>803</v>
      </c>
      <c r="J73" s="57"/>
      <c r="K73" s="58">
        <v>18.100000000000001</v>
      </c>
      <c r="L73" s="59">
        <v>53</v>
      </c>
      <c r="M73" s="60"/>
      <c r="N73" s="60">
        <v>34.186999999999998</v>
      </c>
      <c r="O73" s="61">
        <v>102.508</v>
      </c>
      <c r="P73" s="62"/>
      <c r="Q73" s="63"/>
      <c r="R73" s="60"/>
      <c r="S73" s="60">
        <v>34.472999999999999</v>
      </c>
      <c r="T73" s="60"/>
      <c r="U73" s="61"/>
      <c r="V73" s="64" t="s">
        <v>804</v>
      </c>
      <c r="W73" s="64"/>
      <c r="X73" s="63"/>
      <c r="Y73" s="64"/>
      <c r="Z73" s="61"/>
      <c r="AA73" s="65">
        <v>103.45699999999999</v>
      </c>
      <c r="AB73" s="55"/>
      <c r="AC73" s="55"/>
      <c r="AD73" s="55"/>
      <c r="AE73" s="65"/>
    </row>
    <row r="74" spans="1:31">
      <c r="A74" s="48"/>
      <c r="B74" s="49"/>
      <c r="C74" s="50"/>
      <c r="D74" s="51"/>
      <c r="E74" s="52"/>
      <c r="F74" s="53"/>
      <c r="G74" s="54"/>
      <c r="H74" s="55"/>
      <c r="I74" s="56"/>
      <c r="J74" s="57">
        <v>184.322</v>
      </c>
      <c r="K74" s="58"/>
      <c r="L74" s="59"/>
      <c r="M74" s="60">
        <v>0.14099999999999999</v>
      </c>
      <c r="N74" s="60"/>
      <c r="O74" s="61"/>
      <c r="P74" s="62" t="s">
        <v>809</v>
      </c>
      <c r="Q74" s="63">
        <v>3.29</v>
      </c>
      <c r="R74" s="60">
        <v>0.14599999999999999</v>
      </c>
      <c r="S74" s="60"/>
      <c r="T74" s="60"/>
      <c r="U74" s="61"/>
      <c r="V74" s="64"/>
      <c r="W74" s="64"/>
      <c r="X74" s="63"/>
      <c r="Y74" s="64"/>
      <c r="Z74" s="61"/>
      <c r="AA74" s="65"/>
      <c r="AB74" s="55"/>
      <c r="AC74" s="55"/>
      <c r="AD74" s="55"/>
      <c r="AE74" s="65"/>
    </row>
    <row r="75" spans="1:31">
      <c r="A75" s="48">
        <v>37</v>
      </c>
      <c r="B75" s="49" t="s">
        <v>1088</v>
      </c>
      <c r="C75" s="50">
        <v>58</v>
      </c>
      <c r="D75" s="51">
        <v>35.082000000000001</v>
      </c>
      <c r="E75" s="52" t="s">
        <v>800</v>
      </c>
      <c r="F75" s="53">
        <v>2</v>
      </c>
      <c r="G75" s="54">
        <v>37.604999999999997</v>
      </c>
      <c r="H75" s="55" t="s">
        <v>801</v>
      </c>
      <c r="I75" s="56" t="s">
        <v>803</v>
      </c>
      <c r="J75" s="57"/>
      <c r="K75" s="58">
        <v>-9.4</v>
      </c>
      <c r="L75" s="59">
        <v>53</v>
      </c>
      <c r="M75" s="60"/>
      <c r="N75" s="60">
        <v>34.328000000000003</v>
      </c>
      <c r="O75" s="61">
        <v>102.367</v>
      </c>
      <c r="P75" s="62"/>
      <c r="Q75" s="63"/>
      <c r="R75" s="60"/>
      <c r="S75" s="60">
        <v>34.619</v>
      </c>
      <c r="T75" s="60"/>
      <c r="U75" s="61"/>
      <c r="V75" s="64" t="s">
        <v>804</v>
      </c>
      <c r="W75" s="64"/>
      <c r="X75" s="63"/>
      <c r="Y75" s="64"/>
      <c r="Z75" s="61"/>
      <c r="AA75" s="65">
        <v>103.31100000000001</v>
      </c>
      <c r="AB75" s="55"/>
      <c r="AC75" s="55"/>
      <c r="AD75" s="55"/>
      <c r="AE75" s="65"/>
    </row>
    <row r="76" spans="1:31">
      <c r="A76" s="48"/>
      <c r="B76" s="49"/>
      <c r="C76" s="50"/>
      <c r="D76" s="51"/>
      <c r="E76" s="52"/>
      <c r="F76" s="53"/>
      <c r="G76" s="54"/>
      <c r="H76" s="55"/>
      <c r="I76" s="56"/>
      <c r="J76" s="57">
        <v>174.92699999999999</v>
      </c>
      <c r="K76" s="58"/>
      <c r="L76" s="59"/>
      <c r="M76" s="60">
        <v>0.186</v>
      </c>
      <c r="N76" s="60"/>
      <c r="O76" s="61"/>
      <c r="P76" s="62" t="s">
        <v>809</v>
      </c>
      <c r="Q76" s="63">
        <v>3.31</v>
      </c>
      <c r="R76" s="60">
        <v>0.193</v>
      </c>
      <c r="S76" s="60"/>
      <c r="T76" s="60"/>
      <c r="U76" s="61"/>
      <c r="V76" s="64"/>
      <c r="W76" s="64"/>
      <c r="X76" s="63"/>
      <c r="Y76" s="64"/>
      <c r="Z76" s="61"/>
      <c r="AA76" s="65"/>
      <c r="AB76" s="55"/>
      <c r="AC76" s="55"/>
      <c r="AD76" s="55"/>
      <c r="AE76" s="65"/>
    </row>
    <row r="77" spans="1:31">
      <c r="A77" s="48">
        <v>38</v>
      </c>
      <c r="B77" s="49" t="s">
        <v>1089</v>
      </c>
      <c r="C77" s="50">
        <v>58</v>
      </c>
      <c r="D77" s="51">
        <v>34.981999999999999</v>
      </c>
      <c r="E77" s="52" t="s">
        <v>800</v>
      </c>
      <c r="F77" s="53">
        <v>2</v>
      </c>
      <c r="G77" s="54">
        <v>37.588000000000001</v>
      </c>
      <c r="H77" s="55" t="s">
        <v>801</v>
      </c>
      <c r="I77" s="56"/>
      <c r="J77" s="57"/>
      <c r="K77" s="58">
        <v>-0.3</v>
      </c>
      <c r="L77" s="59">
        <v>56</v>
      </c>
      <c r="M77" s="60"/>
      <c r="N77" s="60">
        <v>34.514000000000003</v>
      </c>
      <c r="O77" s="61">
        <v>102.181</v>
      </c>
      <c r="P77" s="62"/>
      <c r="Q77" s="63"/>
      <c r="R77" s="60"/>
      <c r="S77" s="60">
        <v>34.811999999999998</v>
      </c>
      <c r="T77" s="60">
        <v>0.88400000000000001</v>
      </c>
      <c r="U77" s="61"/>
      <c r="V77" s="64" t="s">
        <v>804</v>
      </c>
      <c r="W77" s="64"/>
      <c r="X77" s="63"/>
      <c r="Y77" s="64" t="s">
        <v>806</v>
      </c>
      <c r="Z77" s="61"/>
      <c r="AA77" s="65">
        <v>103.11799999999999</v>
      </c>
      <c r="AB77" s="55"/>
      <c r="AC77" s="55"/>
      <c r="AD77" s="55"/>
      <c r="AE77" s="65"/>
    </row>
    <row r="78" spans="1:31">
      <c r="A78" s="48"/>
      <c r="B78" s="49"/>
      <c r="C78" s="50"/>
      <c r="D78" s="51"/>
      <c r="E78" s="52"/>
      <c r="F78" s="53"/>
      <c r="G78" s="54"/>
      <c r="H78" s="55"/>
      <c r="I78" s="56"/>
      <c r="J78" s="57">
        <v>174.67400000000001</v>
      </c>
      <c r="K78" s="58"/>
      <c r="L78" s="59"/>
      <c r="M78" s="60">
        <v>0.76300000000000001</v>
      </c>
      <c r="N78" s="60"/>
      <c r="O78" s="61"/>
      <c r="P78" s="62" t="s">
        <v>811</v>
      </c>
      <c r="Q78" s="63">
        <v>0.05</v>
      </c>
      <c r="R78" s="60">
        <v>0.76300000000000001</v>
      </c>
      <c r="S78" s="60"/>
      <c r="T78" s="60"/>
      <c r="U78" s="61"/>
      <c r="V78" s="64"/>
      <c r="W78" s="64"/>
      <c r="X78" s="63">
        <v>0.03</v>
      </c>
      <c r="Y78" s="64"/>
      <c r="Z78" s="61"/>
      <c r="AA78" s="65"/>
      <c r="AB78" s="55"/>
      <c r="AC78" s="55"/>
      <c r="AD78" s="55"/>
      <c r="AE78" s="65"/>
    </row>
    <row r="79" spans="1:31">
      <c r="A79" s="48">
        <v>39</v>
      </c>
      <c r="B79" s="49" t="s">
        <v>1090</v>
      </c>
      <c r="C79" s="50">
        <v>58</v>
      </c>
      <c r="D79" s="51">
        <v>34.573</v>
      </c>
      <c r="E79" s="52" t="s">
        <v>800</v>
      </c>
      <c r="F79" s="53">
        <v>2</v>
      </c>
      <c r="G79" s="54">
        <v>37.515000000000001</v>
      </c>
      <c r="H79" s="55" t="s">
        <v>801</v>
      </c>
      <c r="I79" s="56" t="s">
        <v>803</v>
      </c>
      <c r="J79" s="57"/>
      <c r="K79" s="58">
        <v>-0.7</v>
      </c>
      <c r="L79" s="59">
        <v>70</v>
      </c>
      <c r="M79" s="60"/>
      <c r="N79" s="60">
        <v>35.277000000000001</v>
      </c>
      <c r="O79" s="61">
        <v>101.41800000000001</v>
      </c>
      <c r="P79" s="62"/>
      <c r="Q79" s="63"/>
      <c r="R79" s="60"/>
      <c r="S79" s="60">
        <v>35.575000000000003</v>
      </c>
      <c r="T79" s="60">
        <v>0.76300000000000001</v>
      </c>
      <c r="U79" s="61"/>
      <c r="V79" s="64" t="s">
        <v>804</v>
      </c>
      <c r="W79" s="64"/>
      <c r="X79" s="63"/>
      <c r="Y79" s="64" t="s">
        <v>810</v>
      </c>
      <c r="Z79" s="61"/>
      <c r="AA79" s="65">
        <v>102.355</v>
      </c>
      <c r="AB79" s="55"/>
      <c r="AC79" s="55"/>
      <c r="AD79" s="55"/>
      <c r="AE79" s="65"/>
    </row>
    <row r="80" spans="1:31">
      <c r="A80" s="48"/>
      <c r="B80" s="49"/>
      <c r="C80" s="50"/>
      <c r="D80" s="51"/>
      <c r="E80" s="52"/>
      <c r="F80" s="53"/>
      <c r="G80" s="54"/>
      <c r="H80" s="55"/>
      <c r="I80" s="56"/>
      <c r="J80" s="57">
        <v>173.95</v>
      </c>
      <c r="K80" s="58"/>
      <c r="L80" s="59"/>
      <c r="M80" s="60">
        <v>0.129</v>
      </c>
      <c r="N80" s="60"/>
      <c r="O80" s="61"/>
      <c r="P80" s="62" t="s">
        <v>810</v>
      </c>
      <c r="Q80" s="63">
        <v>0.92</v>
      </c>
      <c r="R80" s="60">
        <v>0.13</v>
      </c>
      <c r="S80" s="60"/>
      <c r="T80" s="60"/>
      <c r="U80" s="61"/>
      <c r="V80" s="64"/>
      <c r="W80" s="64"/>
      <c r="X80" s="63">
        <v>0.92</v>
      </c>
      <c r="Y80" s="64"/>
      <c r="Z80" s="61"/>
      <c r="AA80" s="65"/>
      <c r="AB80" s="55"/>
      <c r="AC80" s="55"/>
      <c r="AD80" s="55"/>
      <c r="AE80" s="65"/>
    </row>
    <row r="81" spans="1:31">
      <c r="A81" s="48">
        <v>40</v>
      </c>
      <c r="B81" s="49" t="s">
        <v>1091</v>
      </c>
      <c r="C81" s="50">
        <v>58</v>
      </c>
      <c r="D81" s="51">
        <v>34.503999999999998</v>
      </c>
      <c r="E81" s="52" t="s">
        <v>800</v>
      </c>
      <c r="F81" s="53">
        <v>2</v>
      </c>
      <c r="G81" s="54">
        <v>37.500999999999998</v>
      </c>
      <c r="H81" s="55" t="s">
        <v>801</v>
      </c>
      <c r="I81" s="56" t="s">
        <v>803</v>
      </c>
      <c r="J81" s="57"/>
      <c r="K81" s="58">
        <v>-0.7</v>
      </c>
      <c r="L81" s="59">
        <v>71</v>
      </c>
      <c r="M81" s="60"/>
      <c r="N81" s="60">
        <v>35.405999999999999</v>
      </c>
      <c r="O81" s="61">
        <v>101.289</v>
      </c>
      <c r="P81" s="62"/>
      <c r="Q81" s="63"/>
      <c r="R81" s="60"/>
      <c r="S81" s="60">
        <v>35.704999999999998</v>
      </c>
      <c r="T81" s="60">
        <v>0.13</v>
      </c>
      <c r="U81" s="61"/>
      <c r="V81" s="64" t="s">
        <v>804</v>
      </c>
      <c r="W81" s="64"/>
      <c r="X81" s="63"/>
      <c r="Y81" s="64" t="s">
        <v>809</v>
      </c>
      <c r="Z81" s="61"/>
      <c r="AA81" s="65">
        <v>102.22499999999999</v>
      </c>
      <c r="AB81" s="55"/>
      <c r="AC81" s="55"/>
      <c r="AD81" s="55"/>
      <c r="AE81" s="65"/>
    </row>
    <row r="82" spans="1:31">
      <c r="A82" s="48"/>
      <c r="B82" s="49"/>
      <c r="C82" s="50"/>
      <c r="D82" s="51"/>
      <c r="E82" s="52"/>
      <c r="F82" s="53"/>
      <c r="G82" s="54"/>
      <c r="H82" s="55"/>
      <c r="I82" s="56"/>
      <c r="J82" s="57">
        <v>173.255</v>
      </c>
      <c r="K82" s="58"/>
      <c r="L82" s="59"/>
      <c r="M82" s="60">
        <v>9.9000000000000005E-2</v>
      </c>
      <c r="N82" s="60"/>
      <c r="O82" s="61"/>
      <c r="P82" s="62" t="s">
        <v>809</v>
      </c>
      <c r="Q82" s="63">
        <v>3.96</v>
      </c>
      <c r="R82" s="60">
        <v>0.10299999999999999</v>
      </c>
      <c r="S82" s="60"/>
      <c r="T82" s="60"/>
      <c r="U82" s="61"/>
      <c r="V82" s="64"/>
      <c r="W82" s="64"/>
      <c r="X82" s="63">
        <v>3.96</v>
      </c>
      <c r="Y82" s="64"/>
      <c r="Z82" s="61"/>
      <c r="AA82" s="65"/>
      <c r="AB82" s="55"/>
      <c r="AC82" s="55"/>
      <c r="AD82" s="55"/>
      <c r="AE82" s="65"/>
    </row>
    <row r="83" spans="1:31">
      <c r="A83" s="48">
        <v>41</v>
      </c>
      <c r="B83" s="49" t="s">
        <v>1092</v>
      </c>
      <c r="C83" s="50">
        <v>58</v>
      </c>
      <c r="D83" s="51">
        <v>34.451000000000001</v>
      </c>
      <c r="E83" s="52" t="s">
        <v>800</v>
      </c>
      <c r="F83" s="53">
        <v>2</v>
      </c>
      <c r="G83" s="54">
        <v>37.488999999999997</v>
      </c>
      <c r="H83" s="55" t="s">
        <v>801</v>
      </c>
      <c r="I83" s="56" t="s">
        <v>803</v>
      </c>
      <c r="J83" s="57"/>
      <c r="K83" s="58">
        <v>1.3</v>
      </c>
      <c r="L83" s="59">
        <v>71</v>
      </c>
      <c r="M83" s="60"/>
      <c r="N83" s="60">
        <v>35.505000000000003</v>
      </c>
      <c r="O83" s="61">
        <v>101.19</v>
      </c>
      <c r="P83" s="62"/>
      <c r="Q83" s="63"/>
      <c r="R83" s="60"/>
      <c r="S83" s="60">
        <v>35.808</v>
      </c>
      <c r="T83" s="60">
        <v>0.10299999999999999</v>
      </c>
      <c r="U83" s="61"/>
      <c r="V83" s="64" t="s">
        <v>804</v>
      </c>
      <c r="W83" s="64"/>
      <c r="X83" s="63"/>
      <c r="Y83" s="64" t="s">
        <v>806</v>
      </c>
      <c r="Z83" s="61"/>
      <c r="AA83" s="65">
        <v>102.122</v>
      </c>
      <c r="AB83" s="55"/>
      <c r="AC83" s="55"/>
      <c r="AD83" s="55"/>
      <c r="AE83" s="65"/>
    </row>
    <row r="84" spans="1:31">
      <c r="A84" s="48"/>
      <c r="B84" s="49"/>
      <c r="C84" s="50"/>
      <c r="D84" s="51"/>
      <c r="E84" s="52"/>
      <c r="F84" s="53"/>
      <c r="G84" s="54"/>
      <c r="H84" s="55"/>
      <c r="I84" s="56"/>
      <c r="J84" s="57">
        <v>174.53700000000001</v>
      </c>
      <c r="K84" s="58"/>
      <c r="L84" s="59"/>
      <c r="M84" s="60">
        <v>0.26500000000000001</v>
      </c>
      <c r="N84" s="60"/>
      <c r="O84" s="61"/>
      <c r="P84" s="62" t="s">
        <v>210</v>
      </c>
      <c r="Q84" s="63">
        <v>0.92</v>
      </c>
      <c r="R84" s="60">
        <v>0.26700000000000002</v>
      </c>
      <c r="S84" s="60"/>
      <c r="T84" s="60"/>
      <c r="U84" s="61"/>
      <c r="V84" s="64"/>
      <c r="W84" s="64"/>
      <c r="X84" s="63">
        <v>0.92</v>
      </c>
      <c r="Y84" s="64"/>
      <c r="Z84" s="61"/>
      <c r="AA84" s="65"/>
      <c r="AB84" s="55"/>
      <c r="AC84" s="55"/>
      <c r="AD84" s="55"/>
      <c r="AE84" s="65"/>
    </row>
    <row r="85" spans="1:31">
      <c r="A85" s="48">
        <v>42</v>
      </c>
      <c r="B85" s="49" t="s">
        <v>1093</v>
      </c>
      <c r="C85" s="50">
        <v>58</v>
      </c>
      <c r="D85" s="51">
        <v>34.308999999999997</v>
      </c>
      <c r="E85" s="52" t="s">
        <v>800</v>
      </c>
      <c r="F85" s="53">
        <v>2</v>
      </c>
      <c r="G85" s="54">
        <v>37.463000000000001</v>
      </c>
      <c r="H85" s="55" t="s">
        <v>801</v>
      </c>
      <c r="I85" s="56" t="s">
        <v>803</v>
      </c>
      <c r="J85" s="57"/>
      <c r="K85" s="58">
        <v>1.3</v>
      </c>
      <c r="L85" s="59">
        <v>71</v>
      </c>
      <c r="M85" s="60"/>
      <c r="N85" s="60">
        <v>35.770000000000003</v>
      </c>
      <c r="O85" s="61">
        <v>100.925</v>
      </c>
      <c r="P85" s="62"/>
      <c r="Q85" s="63"/>
      <c r="R85" s="60"/>
      <c r="S85" s="60">
        <v>36.075000000000003</v>
      </c>
      <c r="T85" s="60"/>
      <c r="U85" s="61"/>
      <c r="V85" s="64" t="s">
        <v>804</v>
      </c>
      <c r="W85" s="64"/>
      <c r="X85" s="63"/>
      <c r="Y85" s="64"/>
      <c r="Z85" s="61"/>
      <c r="AA85" s="65">
        <v>101.855</v>
      </c>
      <c r="AB85" s="55"/>
      <c r="AC85" s="55"/>
      <c r="AD85" s="55"/>
      <c r="AE85" s="65"/>
    </row>
    <row r="86" spans="1:31">
      <c r="A86" s="48"/>
      <c r="B86" s="49"/>
      <c r="C86" s="50"/>
      <c r="D86" s="51"/>
      <c r="E86" s="52"/>
      <c r="F86" s="53"/>
      <c r="G86" s="54"/>
      <c r="H86" s="55"/>
      <c r="I86" s="56"/>
      <c r="J86" s="57">
        <v>175.81200000000001</v>
      </c>
      <c r="K86" s="58"/>
      <c r="L86" s="59"/>
      <c r="M86" s="60">
        <v>0.749</v>
      </c>
      <c r="N86" s="60"/>
      <c r="O86" s="61"/>
      <c r="P86" s="62" t="s">
        <v>210</v>
      </c>
      <c r="Q86" s="63">
        <v>0.92</v>
      </c>
      <c r="R86" s="60">
        <v>0.75600000000000001</v>
      </c>
      <c r="S86" s="60"/>
      <c r="T86" s="60"/>
      <c r="U86" s="61"/>
      <c r="V86" s="64"/>
      <c r="W86" s="64"/>
      <c r="X86" s="63"/>
      <c r="Y86" s="64"/>
      <c r="Z86" s="61"/>
      <c r="AA86" s="65"/>
      <c r="AB86" s="55"/>
      <c r="AC86" s="55"/>
      <c r="AD86" s="55"/>
      <c r="AE86" s="65"/>
    </row>
    <row r="87" spans="1:31">
      <c r="A87" s="48">
        <v>43</v>
      </c>
      <c r="B87" s="49" t="s">
        <v>36</v>
      </c>
      <c r="C87" s="50">
        <v>58</v>
      </c>
      <c r="D87" s="51">
        <v>33.906599999999997</v>
      </c>
      <c r="E87" s="52" t="s">
        <v>800</v>
      </c>
      <c r="F87" s="53">
        <v>2</v>
      </c>
      <c r="G87" s="54">
        <v>37.406599999999997</v>
      </c>
      <c r="H87" s="55" t="s">
        <v>801</v>
      </c>
      <c r="I87" s="56" t="s">
        <v>803</v>
      </c>
      <c r="J87" s="57"/>
      <c r="K87" s="58">
        <v>4</v>
      </c>
      <c r="L87" s="59">
        <v>74</v>
      </c>
      <c r="M87" s="60"/>
      <c r="N87" s="60">
        <v>36.518999999999998</v>
      </c>
      <c r="O87" s="61">
        <v>100.176</v>
      </c>
      <c r="P87" s="62"/>
      <c r="Q87" s="63"/>
      <c r="R87" s="60"/>
      <c r="S87" s="60">
        <v>36.831000000000003</v>
      </c>
      <c r="T87" s="60"/>
      <c r="U87" s="61"/>
      <c r="V87" s="64" t="s">
        <v>804</v>
      </c>
      <c r="W87" s="64"/>
      <c r="X87" s="63"/>
      <c r="Y87" s="64"/>
      <c r="Z87" s="61"/>
      <c r="AA87" s="65">
        <v>101.099</v>
      </c>
      <c r="AB87" s="55"/>
      <c r="AC87" s="55"/>
      <c r="AD87" s="55"/>
      <c r="AE87" s="65"/>
    </row>
    <row r="88" spans="1:31">
      <c r="A88" s="48"/>
      <c r="B88" s="49"/>
      <c r="C88" s="50"/>
      <c r="D88" s="51"/>
      <c r="E88" s="52"/>
      <c r="F88" s="53"/>
      <c r="G88" s="54"/>
      <c r="H88" s="55"/>
      <c r="I88" s="56"/>
      <c r="J88" s="57">
        <v>179.83799999999999</v>
      </c>
      <c r="K88" s="58"/>
      <c r="L88" s="59"/>
      <c r="M88" s="60">
        <v>2.8849999999999998</v>
      </c>
      <c r="N88" s="60"/>
      <c r="O88" s="61"/>
      <c r="P88" s="62" t="s">
        <v>210</v>
      </c>
      <c r="Q88" s="63">
        <v>0.92</v>
      </c>
      <c r="R88" s="60">
        <v>2.9119999999999999</v>
      </c>
      <c r="S88" s="60"/>
      <c r="T88" s="60"/>
      <c r="U88" s="61"/>
      <c r="V88" s="64"/>
      <c r="W88" s="64"/>
      <c r="X88" s="63"/>
      <c r="Y88" s="64"/>
      <c r="Z88" s="61"/>
      <c r="AA88" s="65"/>
      <c r="AB88" s="55"/>
      <c r="AC88" s="55"/>
      <c r="AD88" s="55"/>
      <c r="AE88" s="65"/>
    </row>
    <row r="89" spans="1:31">
      <c r="A89" s="48">
        <v>44</v>
      </c>
      <c r="B89" s="49" t="s">
        <v>39</v>
      </c>
      <c r="C89" s="50">
        <v>58</v>
      </c>
      <c r="D89" s="51">
        <v>32.3523</v>
      </c>
      <c r="E89" s="52" t="s">
        <v>800</v>
      </c>
      <c r="F89" s="53">
        <v>2</v>
      </c>
      <c r="G89" s="54">
        <v>37.398200000000003</v>
      </c>
      <c r="H89" s="55" t="s">
        <v>801</v>
      </c>
      <c r="I89" s="56" t="s">
        <v>803</v>
      </c>
      <c r="J89" s="57"/>
      <c r="K89" s="58">
        <v>-4.7</v>
      </c>
      <c r="L89" s="59">
        <v>68</v>
      </c>
      <c r="M89" s="60"/>
      <c r="N89" s="60">
        <v>39.404000000000003</v>
      </c>
      <c r="O89" s="61">
        <v>97.290999999999997</v>
      </c>
      <c r="P89" s="62"/>
      <c r="Q89" s="63"/>
      <c r="R89" s="60"/>
      <c r="S89" s="60">
        <v>39.743000000000002</v>
      </c>
      <c r="T89" s="60"/>
      <c r="U89" s="61"/>
      <c r="V89" s="64" t="s">
        <v>804</v>
      </c>
      <c r="W89" s="64"/>
      <c r="X89" s="63"/>
      <c r="Y89" s="64"/>
      <c r="Z89" s="61"/>
      <c r="AA89" s="65">
        <v>98.186999999999998</v>
      </c>
      <c r="AB89" s="55"/>
      <c r="AC89" s="55"/>
      <c r="AD89" s="55"/>
      <c r="AE89" s="65"/>
    </row>
    <row r="90" spans="1:31">
      <c r="A90" s="48"/>
      <c r="B90" s="49"/>
      <c r="C90" s="50"/>
      <c r="D90" s="51"/>
      <c r="E90" s="52"/>
      <c r="F90" s="53"/>
      <c r="G90" s="54"/>
      <c r="H90" s="55"/>
      <c r="I90" s="56"/>
      <c r="J90" s="57">
        <v>175.10300000000001</v>
      </c>
      <c r="K90" s="58"/>
      <c r="L90" s="59"/>
      <c r="M90" s="60">
        <v>9.8659999999999997</v>
      </c>
      <c r="N90" s="60"/>
      <c r="O90" s="61"/>
      <c r="P90" s="62" t="s">
        <v>210</v>
      </c>
      <c r="Q90" s="63">
        <v>0.92</v>
      </c>
      <c r="R90" s="60">
        <v>9.9570000000000007</v>
      </c>
      <c r="S90" s="60"/>
      <c r="T90" s="60"/>
      <c r="U90" s="61"/>
      <c r="V90" s="64"/>
      <c r="W90" s="64"/>
      <c r="X90" s="63"/>
      <c r="Y90" s="64"/>
      <c r="Z90" s="61"/>
      <c r="AA90" s="65"/>
      <c r="AB90" s="55"/>
      <c r="AC90" s="55"/>
      <c r="AD90" s="55"/>
      <c r="AE90" s="65"/>
    </row>
    <row r="91" spans="1:31">
      <c r="A91" s="48">
        <v>45</v>
      </c>
      <c r="B91" s="49" t="s">
        <v>42</v>
      </c>
      <c r="C91" s="50">
        <v>58</v>
      </c>
      <c r="D91" s="51">
        <v>27.057300000000001</v>
      </c>
      <c r="E91" s="52" t="s">
        <v>800</v>
      </c>
      <c r="F91" s="53">
        <v>2</v>
      </c>
      <c r="G91" s="54">
        <v>36.531700000000001</v>
      </c>
      <c r="H91" s="55" t="s">
        <v>801</v>
      </c>
      <c r="I91" s="56" t="s">
        <v>803</v>
      </c>
      <c r="J91" s="57"/>
      <c r="K91" s="58">
        <v>-7.7</v>
      </c>
      <c r="L91" s="59">
        <v>54</v>
      </c>
      <c r="M91" s="60"/>
      <c r="N91" s="60">
        <v>49.27</v>
      </c>
      <c r="O91" s="61">
        <v>87.424999999999997</v>
      </c>
      <c r="P91" s="62"/>
      <c r="Q91" s="63"/>
      <c r="R91" s="60"/>
      <c r="S91" s="60">
        <v>49.7</v>
      </c>
      <c r="T91" s="60"/>
      <c r="U91" s="61"/>
      <c r="V91" s="64" t="s">
        <v>804</v>
      </c>
      <c r="W91" s="64"/>
      <c r="X91" s="63"/>
      <c r="Y91" s="64"/>
      <c r="Z91" s="61"/>
      <c r="AA91" s="65">
        <v>88.23</v>
      </c>
      <c r="AB91" s="55"/>
      <c r="AC91" s="55"/>
      <c r="AD91" s="55"/>
      <c r="AE91" s="65"/>
    </row>
    <row r="92" spans="1:31">
      <c r="A92" s="48"/>
      <c r="B92" s="49"/>
      <c r="C92" s="50"/>
      <c r="D92" s="51"/>
      <c r="E92" s="52"/>
      <c r="F92" s="53"/>
      <c r="G92" s="54"/>
      <c r="H92" s="55"/>
      <c r="I92" s="56"/>
      <c r="J92" s="57">
        <v>167.41</v>
      </c>
      <c r="K92" s="58"/>
      <c r="L92" s="59"/>
      <c r="M92" s="60">
        <v>3.754</v>
      </c>
      <c r="N92" s="60"/>
      <c r="O92" s="61"/>
      <c r="P92" s="62" t="s">
        <v>210</v>
      </c>
      <c r="Q92" s="63">
        <v>0.92</v>
      </c>
      <c r="R92" s="60">
        <v>3.7879999999999998</v>
      </c>
      <c r="S92" s="60"/>
      <c r="T92" s="60"/>
      <c r="U92" s="61"/>
      <c r="V92" s="64"/>
      <c r="W92" s="64"/>
      <c r="X92" s="63"/>
      <c r="Y92" s="64"/>
      <c r="Z92" s="61"/>
      <c r="AA92" s="65"/>
      <c r="AB92" s="55"/>
      <c r="AC92" s="55"/>
      <c r="AD92" s="55"/>
      <c r="AE92" s="65"/>
    </row>
    <row r="93" spans="1:31">
      <c r="A93" s="48">
        <v>46</v>
      </c>
      <c r="B93" s="49" t="s">
        <v>45</v>
      </c>
      <c r="C93" s="50">
        <v>58</v>
      </c>
      <c r="D93" s="51">
        <v>25.0837</v>
      </c>
      <c r="E93" s="52" t="s">
        <v>800</v>
      </c>
      <c r="F93" s="53">
        <v>2</v>
      </c>
      <c r="G93" s="54">
        <v>35.691200000000002</v>
      </c>
      <c r="H93" s="55" t="s">
        <v>801</v>
      </c>
      <c r="I93" s="56" t="s">
        <v>803</v>
      </c>
      <c r="J93" s="57"/>
      <c r="K93" s="58">
        <v>7.4</v>
      </c>
      <c r="L93" s="59">
        <v>64</v>
      </c>
      <c r="M93" s="60"/>
      <c r="N93" s="60">
        <v>53.024000000000001</v>
      </c>
      <c r="O93" s="61">
        <v>83.671000000000006</v>
      </c>
      <c r="P93" s="62"/>
      <c r="Q93" s="63"/>
      <c r="R93" s="60"/>
      <c r="S93" s="60">
        <v>53.488</v>
      </c>
      <c r="T93" s="60"/>
      <c r="U93" s="61"/>
      <c r="V93" s="64" t="s">
        <v>804</v>
      </c>
      <c r="W93" s="64"/>
      <c r="X93" s="63"/>
      <c r="Y93" s="64"/>
      <c r="Z93" s="61"/>
      <c r="AA93" s="65">
        <v>84.441999999999993</v>
      </c>
      <c r="AB93" s="55"/>
      <c r="AC93" s="55"/>
      <c r="AD93" s="55"/>
      <c r="AE93" s="65"/>
    </row>
    <row r="94" spans="1:31">
      <c r="A94" s="48"/>
      <c r="B94" s="49"/>
      <c r="C94" s="50"/>
      <c r="D94" s="51"/>
      <c r="E94" s="52"/>
      <c r="F94" s="53"/>
      <c r="G94" s="54"/>
      <c r="H94" s="55"/>
      <c r="I94" s="56"/>
      <c r="J94" s="57">
        <v>174.803</v>
      </c>
      <c r="K94" s="58"/>
      <c r="L94" s="59"/>
      <c r="M94" s="60">
        <v>4.2000000000000003E-2</v>
      </c>
      <c r="N94" s="60"/>
      <c r="O94" s="61"/>
      <c r="P94" s="62" t="s">
        <v>210</v>
      </c>
      <c r="Q94" s="63">
        <v>0.92</v>
      </c>
      <c r="R94" s="60">
        <v>4.2999999999999997E-2</v>
      </c>
      <c r="S94" s="60"/>
      <c r="T94" s="60"/>
      <c r="U94" s="61"/>
      <c r="V94" s="64"/>
      <c r="W94" s="64"/>
      <c r="X94" s="63"/>
      <c r="Y94" s="64"/>
      <c r="Z94" s="61"/>
      <c r="AA94" s="65"/>
      <c r="AB94" s="55"/>
      <c r="AC94" s="55"/>
      <c r="AD94" s="55"/>
      <c r="AE94" s="65"/>
    </row>
    <row r="95" spans="1:31">
      <c r="A95" s="48">
        <v>47</v>
      </c>
      <c r="B95" s="49" t="s">
        <v>1094</v>
      </c>
      <c r="C95" s="50">
        <v>58</v>
      </c>
      <c r="D95" s="51">
        <v>25.061199999999999</v>
      </c>
      <c r="E95" s="52" t="s">
        <v>800</v>
      </c>
      <c r="F95" s="53">
        <v>2</v>
      </c>
      <c r="G95" s="54">
        <v>35.6873</v>
      </c>
      <c r="H95" s="55" t="s">
        <v>801</v>
      </c>
      <c r="I95" s="56" t="s">
        <v>803</v>
      </c>
      <c r="J95" s="57"/>
      <c r="K95" s="58">
        <v>-7.4</v>
      </c>
      <c r="L95" s="59">
        <v>64</v>
      </c>
      <c r="M95" s="60"/>
      <c r="N95" s="60">
        <v>53.066000000000003</v>
      </c>
      <c r="O95" s="61">
        <v>83.629000000000005</v>
      </c>
      <c r="P95" s="62"/>
      <c r="Q95" s="63"/>
      <c r="R95" s="60"/>
      <c r="S95" s="60">
        <v>53.530999999999999</v>
      </c>
      <c r="T95" s="60"/>
      <c r="U95" s="61"/>
      <c r="V95" s="64" t="s">
        <v>804</v>
      </c>
      <c r="W95" s="64"/>
      <c r="X95" s="63"/>
      <c r="Y95" s="64"/>
      <c r="Z95" s="61"/>
      <c r="AA95" s="65">
        <v>84.399000000000001</v>
      </c>
      <c r="AB95" s="55"/>
      <c r="AC95" s="55"/>
      <c r="AD95" s="55"/>
      <c r="AE95" s="65"/>
    </row>
    <row r="96" spans="1:31">
      <c r="A96" s="48"/>
      <c r="B96" s="49"/>
      <c r="C96" s="50"/>
      <c r="D96" s="51"/>
      <c r="E96" s="52"/>
      <c r="F96" s="53"/>
      <c r="G96" s="54"/>
      <c r="H96" s="55"/>
      <c r="I96" s="56"/>
      <c r="J96" s="57">
        <v>167.43899999999999</v>
      </c>
      <c r="K96" s="58"/>
      <c r="L96" s="59"/>
      <c r="M96" s="60">
        <v>1.4E-2</v>
      </c>
      <c r="N96" s="60"/>
      <c r="O96" s="61"/>
      <c r="P96" s="62" t="s">
        <v>210</v>
      </c>
      <c r="Q96" s="63">
        <v>0.93</v>
      </c>
      <c r="R96" s="60">
        <v>1.4E-2</v>
      </c>
      <c r="S96" s="60"/>
      <c r="T96" s="60"/>
      <c r="U96" s="61"/>
      <c r="V96" s="64"/>
      <c r="W96" s="64"/>
      <c r="X96" s="63"/>
      <c r="Y96" s="64"/>
      <c r="Z96" s="61"/>
      <c r="AA96" s="65"/>
      <c r="AB96" s="55"/>
      <c r="AC96" s="55"/>
      <c r="AD96" s="55"/>
      <c r="AE96" s="65"/>
    </row>
    <row r="97" spans="1:31">
      <c r="A97" s="48">
        <v>48</v>
      </c>
      <c r="B97" s="49" t="s">
        <v>1095</v>
      </c>
      <c r="C97" s="50">
        <v>58</v>
      </c>
      <c r="D97" s="51">
        <v>25.053899999999999</v>
      </c>
      <c r="E97" s="52" t="s">
        <v>800</v>
      </c>
      <c r="F97" s="53">
        <v>2</v>
      </c>
      <c r="G97" s="54">
        <v>35.684199999999997</v>
      </c>
      <c r="H97" s="55" t="s">
        <v>801</v>
      </c>
      <c r="I97" s="56"/>
      <c r="J97" s="57"/>
      <c r="K97" s="58">
        <v>0.2</v>
      </c>
      <c r="L97" s="59">
        <v>64</v>
      </c>
      <c r="M97" s="60"/>
      <c r="N97" s="60">
        <v>53.08</v>
      </c>
      <c r="O97" s="61">
        <v>83.614999999999995</v>
      </c>
      <c r="P97" s="62"/>
      <c r="Q97" s="63"/>
      <c r="R97" s="60"/>
      <c r="S97" s="60">
        <v>53.545000000000002</v>
      </c>
      <c r="T97" s="60"/>
      <c r="U97" s="61"/>
      <c r="V97" s="64" t="s">
        <v>804</v>
      </c>
      <c r="W97" s="64"/>
      <c r="X97" s="63"/>
      <c r="Y97" s="64"/>
      <c r="Z97" s="61"/>
      <c r="AA97" s="65">
        <v>84.385000000000005</v>
      </c>
      <c r="AB97" s="55"/>
      <c r="AC97" s="55"/>
      <c r="AD97" s="55"/>
      <c r="AE97" s="65"/>
    </row>
    <row r="98" spans="1:31">
      <c r="A98" s="48"/>
      <c r="B98" s="49"/>
      <c r="C98" s="50"/>
      <c r="D98" s="51"/>
      <c r="E98" s="52"/>
      <c r="F98" s="53"/>
      <c r="G98" s="54"/>
      <c r="H98" s="55"/>
      <c r="I98" s="56"/>
      <c r="J98" s="57">
        <v>167.59100000000001</v>
      </c>
      <c r="K98" s="58"/>
      <c r="L98" s="59"/>
      <c r="M98" s="60">
        <v>7.6999999999999999E-2</v>
      </c>
      <c r="N98" s="60"/>
      <c r="O98" s="61"/>
      <c r="P98" s="62" t="s">
        <v>210</v>
      </c>
      <c r="Q98" s="63">
        <v>0.93</v>
      </c>
      <c r="R98" s="60">
        <v>7.6999999999999999E-2</v>
      </c>
      <c r="S98" s="60"/>
      <c r="T98" s="60"/>
      <c r="U98" s="61"/>
      <c r="V98" s="64"/>
      <c r="W98" s="64"/>
      <c r="X98" s="63"/>
      <c r="Y98" s="64"/>
      <c r="Z98" s="61"/>
      <c r="AA98" s="65"/>
      <c r="AB98" s="55"/>
      <c r="AC98" s="55"/>
      <c r="AD98" s="55"/>
      <c r="AE98" s="65"/>
    </row>
    <row r="99" spans="1:31">
      <c r="A99" s="48">
        <v>49</v>
      </c>
      <c r="B99" s="49" t="s">
        <v>1096</v>
      </c>
      <c r="C99" s="50">
        <v>58</v>
      </c>
      <c r="D99" s="51">
        <v>25.0136</v>
      </c>
      <c r="E99" s="52" t="s">
        <v>800</v>
      </c>
      <c r="F99" s="53">
        <v>2</v>
      </c>
      <c r="G99" s="54">
        <v>35.667299999999997</v>
      </c>
      <c r="H99" s="55" t="s">
        <v>801</v>
      </c>
      <c r="I99" s="56" t="s">
        <v>803</v>
      </c>
      <c r="J99" s="57"/>
      <c r="K99" s="58">
        <v>-5.4</v>
      </c>
      <c r="L99" s="59">
        <v>63</v>
      </c>
      <c r="M99" s="60"/>
      <c r="N99" s="60">
        <v>53.156999999999996</v>
      </c>
      <c r="O99" s="61">
        <v>83.537999999999997</v>
      </c>
      <c r="P99" s="62"/>
      <c r="Q99" s="63"/>
      <c r="R99" s="60"/>
      <c r="S99" s="60">
        <v>53.622</v>
      </c>
      <c r="T99" s="60"/>
      <c r="U99" s="61"/>
      <c r="V99" s="64" t="s">
        <v>804</v>
      </c>
      <c r="W99" s="64"/>
      <c r="X99" s="63"/>
      <c r="Y99" s="64"/>
      <c r="Z99" s="61"/>
      <c r="AA99" s="65">
        <v>84.308000000000007</v>
      </c>
      <c r="AB99" s="55"/>
      <c r="AC99" s="55"/>
      <c r="AD99" s="55"/>
      <c r="AE99" s="65"/>
    </row>
    <row r="100" spans="1:31">
      <c r="A100" s="48"/>
      <c r="B100" s="49"/>
      <c r="C100" s="50"/>
      <c r="D100" s="51"/>
      <c r="E100" s="52"/>
      <c r="F100" s="53"/>
      <c r="G100" s="54"/>
      <c r="H100" s="55"/>
      <c r="I100" s="56"/>
      <c r="J100" s="57">
        <v>162.221</v>
      </c>
      <c r="K100" s="58"/>
      <c r="L100" s="59"/>
      <c r="M100" s="60">
        <v>4.4999999999999998E-2</v>
      </c>
      <c r="N100" s="60"/>
      <c r="O100" s="61"/>
      <c r="P100" s="62" t="s">
        <v>210</v>
      </c>
      <c r="Q100" s="63">
        <v>0.93</v>
      </c>
      <c r="R100" s="60">
        <v>4.5999999999999999E-2</v>
      </c>
      <c r="S100" s="60"/>
      <c r="T100" s="60"/>
      <c r="U100" s="61"/>
      <c r="V100" s="64"/>
      <c r="W100" s="64"/>
      <c r="X100" s="63"/>
      <c r="Y100" s="64"/>
      <c r="Z100" s="61"/>
      <c r="AA100" s="65"/>
      <c r="AB100" s="55"/>
      <c r="AC100" s="55"/>
      <c r="AD100" s="55"/>
      <c r="AE100" s="65"/>
    </row>
    <row r="101" spans="1:31">
      <c r="A101" s="48">
        <v>50</v>
      </c>
      <c r="B101" s="49" t="s">
        <v>1095</v>
      </c>
      <c r="C101" s="50">
        <v>58</v>
      </c>
      <c r="D101" s="51">
        <v>24.990200000000002</v>
      </c>
      <c r="E101" s="52" t="s">
        <v>800</v>
      </c>
      <c r="F101" s="53">
        <v>2</v>
      </c>
      <c r="G101" s="54">
        <v>35.652999999999999</v>
      </c>
      <c r="H101" s="55" t="s">
        <v>801</v>
      </c>
      <c r="I101" s="56" t="s">
        <v>803</v>
      </c>
      <c r="J101" s="57"/>
      <c r="K101" s="58">
        <v>3</v>
      </c>
      <c r="L101" s="59">
        <v>62</v>
      </c>
      <c r="M101" s="60"/>
      <c r="N101" s="60">
        <v>53.201999999999998</v>
      </c>
      <c r="O101" s="61">
        <v>83.492999999999995</v>
      </c>
      <c r="P101" s="62"/>
      <c r="Q101" s="63"/>
      <c r="R101" s="60"/>
      <c r="S101" s="60">
        <v>53.667999999999999</v>
      </c>
      <c r="T101" s="60"/>
      <c r="U101" s="61"/>
      <c r="V101" s="64" t="s">
        <v>812</v>
      </c>
      <c r="W101" s="64"/>
      <c r="X101" s="63"/>
      <c r="Y101" s="64"/>
      <c r="Z101" s="61"/>
      <c r="AA101" s="65">
        <v>84.262</v>
      </c>
      <c r="AB101" s="55"/>
      <c r="AC101" s="55"/>
      <c r="AD101" s="55"/>
      <c r="AE101" s="65"/>
    </row>
    <row r="102" spans="1:31">
      <c r="A102" s="48"/>
      <c r="B102" s="49"/>
      <c r="C102" s="50"/>
      <c r="D102" s="51"/>
      <c r="E102" s="52"/>
      <c r="F102" s="53"/>
      <c r="G102" s="54"/>
      <c r="H102" s="55"/>
      <c r="I102" s="56"/>
      <c r="J102" s="57">
        <v>165.24700000000001</v>
      </c>
      <c r="K102" s="58"/>
      <c r="L102" s="59"/>
      <c r="M102" s="60">
        <v>1.4999999999999999E-2</v>
      </c>
      <c r="N102" s="60"/>
      <c r="O102" s="61"/>
      <c r="P102" s="62" t="s">
        <v>210</v>
      </c>
      <c r="Q102" s="63">
        <v>0.92</v>
      </c>
      <c r="R102" s="60">
        <v>1.4999999999999999E-2</v>
      </c>
      <c r="S102" s="60"/>
      <c r="T102" s="60"/>
      <c r="U102" s="61"/>
      <c r="V102" s="64"/>
      <c r="W102" s="64"/>
      <c r="X102" s="63"/>
      <c r="Y102" s="64"/>
      <c r="Z102" s="61"/>
      <c r="AA102" s="65"/>
      <c r="AB102" s="55"/>
      <c r="AC102" s="55"/>
      <c r="AD102" s="55"/>
      <c r="AE102" s="65"/>
    </row>
    <row r="103" spans="1:31">
      <c r="A103" s="48">
        <v>51</v>
      </c>
      <c r="B103" s="49" t="s">
        <v>1097</v>
      </c>
      <c r="C103" s="50">
        <v>58</v>
      </c>
      <c r="D103" s="51">
        <v>24.982500000000002</v>
      </c>
      <c r="E103" s="52" t="s">
        <v>800</v>
      </c>
      <c r="F103" s="53">
        <v>2</v>
      </c>
      <c r="G103" s="54">
        <v>35.6492</v>
      </c>
      <c r="H103" s="55" t="s">
        <v>801</v>
      </c>
      <c r="I103" s="56" t="s">
        <v>803</v>
      </c>
      <c r="J103" s="57"/>
      <c r="K103" s="58">
        <v>7.7</v>
      </c>
      <c r="L103" s="59">
        <v>62</v>
      </c>
      <c r="M103" s="60"/>
      <c r="N103" s="60">
        <v>53.216999999999999</v>
      </c>
      <c r="O103" s="61">
        <v>83.477999999999994</v>
      </c>
      <c r="P103" s="62"/>
      <c r="Q103" s="63"/>
      <c r="R103" s="60"/>
      <c r="S103" s="60">
        <v>53.683</v>
      </c>
      <c r="T103" s="60"/>
      <c r="U103" s="61"/>
      <c r="V103" s="64" t="s">
        <v>813</v>
      </c>
      <c r="W103" s="64"/>
      <c r="X103" s="63"/>
      <c r="Y103" s="64"/>
      <c r="Z103" s="61"/>
      <c r="AA103" s="65">
        <v>84.247</v>
      </c>
      <c r="AB103" s="55"/>
      <c r="AC103" s="55"/>
      <c r="AD103" s="55"/>
      <c r="AE103" s="65"/>
    </row>
    <row r="104" spans="1:31">
      <c r="A104" s="48"/>
      <c r="B104" s="49"/>
      <c r="C104" s="50"/>
      <c r="D104" s="51"/>
      <c r="E104" s="52"/>
      <c r="F104" s="53"/>
      <c r="G104" s="54"/>
      <c r="H104" s="55"/>
      <c r="I104" s="56"/>
      <c r="J104" s="57">
        <v>172.97399999999999</v>
      </c>
      <c r="K104" s="58"/>
      <c r="L104" s="59"/>
      <c r="M104" s="60">
        <v>0.192</v>
      </c>
      <c r="N104" s="60"/>
      <c r="O104" s="61"/>
      <c r="P104" s="62" t="s">
        <v>210</v>
      </c>
      <c r="Q104" s="63">
        <v>0.95</v>
      </c>
      <c r="R104" s="60">
        <v>0.19400000000000001</v>
      </c>
      <c r="S104" s="60"/>
      <c r="T104" s="60"/>
      <c r="U104" s="61"/>
      <c r="V104" s="64"/>
      <c r="W104" s="64"/>
      <c r="X104" s="63"/>
      <c r="Y104" s="64"/>
      <c r="Z104" s="61"/>
      <c r="AA104" s="65"/>
      <c r="AB104" s="55"/>
      <c r="AC104" s="55"/>
      <c r="AD104" s="55"/>
      <c r="AE104" s="65"/>
    </row>
    <row r="105" spans="1:31">
      <c r="A105" s="48">
        <v>52</v>
      </c>
      <c r="B105" s="49" t="s">
        <v>1098</v>
      </c>
      <c r="C105" s="50">
        <v>58</v>
      </c>
      <c r="D105" s="51">
        <v>24.8797</v>
      </c>
      <c r="E105" s="52" t="s">
        <v>800</v>
      </c>
      <c r="F105" s="53">
        <v>2</v>
      </c>
      <c r="G105" s="54">
        <v>35.625</v>
      </c>
      <c r="H105" s="55" t="s">
        <v>801</v>
      </c>
      <c r="I105" s="56"/>
      <c r="J105" s="57"/>
      <c r="K105" s="58"/>
      <c r="L105" s="59">
        <v>58</v>
      </c>
      <c r="M105" s="60"/>
      <c r="N105" s="60">
        <v>53.408999999999999</v>
      </c>
      <c r="O105" s="61">
        <v>83.286000000000001</v>
      </c>
      <c r="P105" s="62"/>
      <c r="Q105" s="63"/>
      <c r="R105" s="60"/>
      <c r="S105" s="60">
        <v>53.877000000000002</v>
      </c>
      <c r="T105" s="60"/>
      <c r="U105" s="61"/>
      <c r="V105" s="64" t="s">
        <v>804</v>
      </c>
      <c r="W105" s="64"/>
      <c r="X105" s="63"/>
      <c r="Y105" s="64" t="s">
        <v>806</v>
      </c>
      <c r="Z105" s="61"/>
      <c r="AA105" s="65">
        <v>84.052999999999997</v>
      </c>
      <c r="AB105" s="55"/>
      <c r="AC105" s="55"/>
      <c r="AD105" s="55"/>
      <c r="AE105" s="65"/>
    </row>
    <row r="106" spans="1:31">
      <c r="A106" s="48"/>
      <c r="B106" s="49"/>
      <c r="C106" s="50"/>
      <c r="D106" s="51"/>
      <c r="E106" s="52"/>
      <c r="F106" s="53"/>
      <c r="G106" s="54"/>
      <c r="H106" s="55"/>
      <c r="I106" s="56"/>
      <c r="J106" s="57">
        <v>172.97399999999999</v>
      </c>
      <c r="K106" s="58"/>
      <c r="L106" s="59"/>
      <c r="M106" s="60">
        <v>1.4E-2</v>
      </c>
      <c r="N106" s="60"/>
      <c r="O106" s="61"/>
      <c r="P106" s="62" t="s">
        <v>210</v>
      </c>
      <c r="Q106" s="63">
        <v>4.74</v>
      </c>
      <c r="R106" s="60">
        <v>1.4999999999999999E-2</v>
      </c>
      <c r="S106" s="60"/>
      <c r="T106" s="60"/>
      <c r="U106" s="61"/>
      <c r="V106" s="64"/>
      <c r="W106" s="64"/>
      <c r="X106" s="63">
        <v>4.6500000000000004</v>
      </c>
      <c r="Y106" s="64"/>
      <c r="Z106" s="61"/>
      <c r="AA106" s="65"/>
      <c r="AB106" s="55"/>
      <c r="AC106" s="55"/>
      <c r="AD106" s="55"/>
      <c r="AE106" s="65"/>
    </row>
    <row r="107" spans="1:31">
      <c r="A107" s="48">
        <v>53</v>
      </c>
      <c r="B107" s="49" t="s">
        <v>1099</v>
      </c>
      <c r="C107" s="50">
        <v>58</v>
      </c>
      <c r="D107" s="51">
        <v>24.872299999999999</v>
      </c>
      <c r="E107" s="52" t="s">
        <v>800</v>
      </c>
      <c r="F107" s="53">
        <v>2</v>
      </c>
      <c r="G107" s="54">
        <v>35.6233</v>
      </c>
      <c r="H107" s="55" t="s">
        <v>801</v>
      </c>
      <c r="I107" s="56" t="s">
        <v>803</v>
      </c>
      <c r="J107" s="57"/>
      <c r="K107" s="58">
        <v>-7.1</v>
      </c>
      <c r="L107" s="59">
        <v>57</v>
      </c>
      <c r="M107" s="60"/>
      <c r="N107" s="60">
        <v>53.423000000000002</v>
      </c>
      <c r="O107" s="61">
        <v>83.272000000000006</v>
      </c>
      <c r="P107" s="62"/>
      <c r="Q107" s="63"/>
      <c r="R107" s="60"/>
      <c r="S107" s="60">
        <v>53.892000000000003</v>
      </c>
      <c r="T107" s="60"/>
      <c r="U107" s="61"/>
      <c r="V107" s="64" t="s">
        <v>813</v>
      </c>
      <c r="W107" s="64"/>
      <c r="X107" s="63"/>
      <c r="Y107" s="64"/>
      <c r="Z107" s="61"/>
      <c r="AA107" s="65">
        <v>84.037999999999997</v>
      </c>
      <c r="AB107" s="55"/>
      <c r="AC107" s="55"/>
      <c r="AD107" s="55"/>
      <c r="AE107" s="65"/>
    </row>
    <row r="108" spans="1:31">
      <c r="A108" s="48"/>
      <c r="B108" s="49"/>
      <c r="C108" s="50"/>
      <c r="D108" s="51"/>
      <c r="E108" s="52"/>
      <c r="F108" s="53"/>
      <c r="G108" s="54"/>
      <c r="H108" s="55"/>
      <c r="I108" s="56"/>
      <c r="J108" s="57">
        <v>165.91300000000001</v>
      </c>
      <c r="K108" s="58"/>
      <c r="L108" s="59"/>
      <c r="M108" s="60">
        <v>3.7999999999999999E-2</v>
      </c>
      <c r="N108" s="60"/>
      <c r="O108" s="61"/>
      <c r="P108" s="62" t="s">
        <v>210</v>
      </c>
      <c r="Q108" s="63">
        <v>4.75</v>
      </c>
      <c r="R108" s="60">
        <v>3.9E-2</v>
      </c>
      <c r="S108" s="60"/>
      <c r="T108" s="60"/>
      <c r="U108" s="61"/>
      <c r="V108" s="64"/>
      <c r="W108" s="64"/>
      <c r="X108" s="63"/>
      <c r="Y108" s="64"/>
      <c r="Z108" s="61"/>
      <c r="AA108" s="65"/>
      <c r="AB108" s="55"/>
      <c r="AC108" s="55"/>
      <c r="AD108" s="55"/>
      <c r="AE108" s="65"/>
    </row>
    <row r="109" spans="1:31">
      <c r="A109" s="48">
        <v>54</v>
      </c>
      <c r="B109" s="49" t="s">
        <v>1100</v>
      </c>
      <c r="C109" s="50">
        <v>58</v>
      </c>
      <c r="D109" s="51">
        <v>24.852599999999999</v>
      </c>
      <c r="E109" s="52" t="s">
        <v>800</v>
      </c>
      <c r="F109" s="53">
        <v>2</v>
      </c>
      <c r="G109" s="54">
        <v>35.613799999999998</v>
      </c>
      <c r="H109" s="55" t="s">
        <v>801</v>
      </c>
      <c r="I109" s="56" t="s">
        <v>803</v>
      </c>
      <c r="J109" s="57"/>
      <c r="K109" s="58">
        <v>-19.399999999999999</v>
      </c>
      <c r="L109" s="59">
        <v>55</v>
      </c>
      <c r="M109" s="60"/>
      <c r="N109" s="60">
        <v>53.460999999999999</v>
      </c>
      <c r="O109" s="61">
        <v>83.233999999999995</v>
      </c>
      <c r="P109" s="62"/>
      <c r="Q109" s="63"/>
      <c r="R109" s="60"/>
      <c r="S109" s="60">
        <v>53.930999999999997</v>
      </c>
      <c r="T109" s="60"/>
      <c r="U109" s="61"/>
      <c r="V109" s="64" t="s">
        <v>814</v>
      </c>
      <c r="W109" s="64"/>
      <c r="X109" s="63"/>
      <c r="Y109" s="64"/>
      <c r="Z109" s="61"/>
      <c r="AA109" s="65">
        <v>83.998999999999995</v>
      </c>
      <c r="AB109" s="55"/>
      <c r="AC109" s="55"/>
      <c r="AD109" s="55"/>
      <c r="AE109" s="65"/>
    </row>
    <row r="110" spans="1:31">
      <c r="A110" s="48"/>
      <c r="B110" s="49"/>
      <c r="C110" s="50"/>
      <c r="D110" s="51"/>
      <c r="E110" s="52"/>
      <c r="F110" s="53"/>
      <c r="G110" s="54"/>
      <c r="H110" s="55"/>
      <c r="I110" s="56"/>
      <c r="J110" s="57">
        <v>146.47</v>
      </c>
      <c r="K110" s="58"/>
      <c r="L110" s="59"/>
      <c r="M110" s="60">
        <v>4.3999999999999997E-2</v>
      </c>
      <c r="N110" s="60"/>
      <c r="O110" s="61"/>
      <c r="P110" s="62" t="s">
        <v>210</v>
      </c>
      <c r="Q110" s="63">
        <v>4.7</v>
      </c>
      <c r="R110" s="60">
        <v>4.5999999999999999E-2</v>
      </c>
      <c r="S110" s="60"/>
      <c r="T110" s="60"/>
      <c r="U110" s="61"/>
      <c r="V110" s="64"/>
      <c r="W110" s="64"/>
      <c r="X110" s="63"/>
      <c r="Y110" s="64"/>
      <c r="Z110" s="61"/>
      <c r="AA110" s="65"/>
      <c r="AB110" s="55"/>
      <c r="AC110" s="55"/>
      <c r="AD110" s="55"/>
      <c r="AE110" s="65"/>
    </row>
    <row r="111" spans="1:31">
      <c r="A111" s="48">
        <v>55</v>
      </c>
      <c r="B111" s="49" t="s">
        <v>1101</v>
      </c>
      <c r="C111" s="50">
        <v>58</v>
      </c>
      <c r="D111" s="51">
        <v>24.832799999999999</v>
      </c>
      <c r="E111" s="52" t="s">
        <v>800</v>
      </c>
      <c r="F111" s="53">
        <v>2</v>
      </c>
      <c r="G111" s="54">
        <v>35.588900000000002</v>
      </c>
      <c r="H111" s="55" t="s">
        <v>801</v>
      </c>
      <c r="I111" s="56" t="s">
        <v>803</v>
      </c>
      <c r="J111" s="57"/>
      <c r="K111" s="58">
        <v>-10.199999999999999</v>
      </c>
      <c r="L111" s="59">
        <v>54</v>
      </c>
      <c r="M111" s="60"/>
      <c r="N111" s="60">
        <v>53.505000000000003</v>
      </c>
      <c r="O111" s="61">
        <v>83.19</v>
      </c>
      <c r="P111" s="62"/>
      <c r="Q111" s="63"/>
      <c r="R111" s="60"/>
      <c r="S111" s="60">
        <v>53.976999999999997</v>
      </c>
      <c r="T111" s="60"/>
      <c r="U111" s="61"/>
      <c r="V111" s="64" t="s">
        <v>813</v>
      </c>
      <c r="W111" s="64"/>
      <c r="X111" s="63"/>
      <c r="Y111" s="64"/>
      <c r="Z111" s="61"/>
      <c r="AA111" s="65">
        <v>83.953000000000003</v>
      </c>
      <c r="AB111" s="55"/>
      <c r="AC111" s="55"/>
      <c r="AD111" s="55"/>
      <c r="AE111" s="65"/>
    </row>
    <row r="112" spans="1:31">
      <c r="A112" s="48"/>
      <c r="B112" s="49"/>
      <c r="C112" s="50"/>
      <c r="D112" s="51"/>
      <c r="E112" s="52"/>
      <c r="F112" s="53"/>
      <c r="G112" s="54"/>
      <c r="H112" s="55"/>
      <c r="I112" s="56"/>
      <c r="J112" s="57">
        <v>136.239</v>
      </c>
      <c r="K112" s="58"/>
      <c r="L112" s="59"/>
      <c r="M112" s="60">
        <v>4.4999999999999998E-2</v>
      </c>
      <c r="N112" s="60"/>
      <c r="O112" s="61"/>
      <c r="P112" s="62" t="s">
        <v>210</v>
      </c>
      <c r="Q112" s="63">
        <v>4.66</v>
      </c>
      <c r="R112" s="60">
        <v>4.7E-2</v>
      </c>
      <c r="S112" s="60"/>
      <c r="T112" s="60"/>
      <c r="U112" s="61"/>
      <c r="V112" s="64"/>
      <c r="W112" s="64"/>
      <c r="X112" s="63"/>
      <c r="Y112" s="64"/>
      <c r="Z112" s="61"/>
      <c r="AA112" s="65"/>
      <c r="AB112" s="55"/>
      <c r="AC112" s="55"/>
      <c r="AD112" s="55"/>
      <c r="AE112" s="65"/>
    </row>
    <row r="113" spans="1:31">
      <c r="A113" s="48">
        <v>56</v>
      </c>
      <c r="B113" s="49" t="s">
        <v>1102</v>
      </c>
      <c r="C113" s="50">
        <v>58</v>
      </c>
      <c r="D113" s="51">
        <v>24.8154</v>
      </c>
      <c r="E113" s="52" t="s">
        <v>800</v>
      </c>
      <c r="F113" s="53">
        <v>2</v>
      </c>
      <c r="G113" s="54">
        <v>35.557200000000002</v>
      </c>
      <c r="H113" s="55" t="s">
        <v>801</v>
      </c>
      <c r="I113" s="56" t="s">
        <v>803</v>
      </c>
      <c r="J113" s="57"/>
      <c r="K113" s="58">
        <v>-5</v>
      </c>
      <c r="L113" s="59">
        <v>53</v>
      </c>
      <c r="M113" s="60"/>
      <c r="N113" s="60">
        <v>53.55</v>
      </c>
      <c r="O113" s="61">
        <v>83.144999999999996</v>
      </c>
      <c r="P113" s="62"/>
      <c r="Q113" s="63"/>
      <c r="R113" s="60"/>
      <c r="S113" s="60">
        <v>54.024000000000001</v>
      </c>
      <c r="T113" s="60"/>
      <c r="U113" s="61"/>
      <c r="V113" s="64" t="s">
        <v>813</v>
      </c>
      <c r="W113" s="64"/>
      <c r="X113" s="63"/>
      <c r="Y113" s="64"/>
      <c r="Z113" s="61"/>
      <c r="AA113" s="65">
        <v>83.906000000000006</v>
      </c>
      <c r="AB113" s="55"/>
      <c r="AC113" s="55"/>
      <c r="AD113" s="55"/>
      <c r="AE113" s="65"/>
    </row>
    <row r="114" spans="1:31">
      <c r="A114" s="48"/>
      <c r="B114" s="49"/>
      <c r="C114" s="50"/>
      <c r="D114" s="51"/>
      <c r="E114" s="52"/>
      <c r="F114" s="53"/>
      <c r="G114" s="54"/>
      <c r="H114" s="55"/>
      <c r="I114" s="56"/>
      <c r="J114" s="57">
        <v>131.261</v>
      </c>
      <c r="K114" s="58"/>
      <c r="L114" s="59"/>
      <c r="M114" s="60">
        <v>3.4000000000000002E-2</v>
      </c>
      <c r="N114" s="60"/>
      <c r="O114" s="61"/>
      <c r="P114" s="62" t="s">
        <v>210</v>
      </c>
      <c r="Q114" s="63">
        <v>4.66</v>
      </c>
      <c r="R114" s="60">
        <v>3.5999999999999997E-2</v>
      </c>
      <c r="S114" s="60"/>
      <c r="T114" s="60"/>
      <c r="U114" s="61"/>
      <c r="V114" s="64"/>
      <c r="W114" s="64"/>
      <c r="X114" s="63"/>
      <c r="Y114" s="64"/>
      <c r="Z114" s="61"/>
      <c r="AA114" s="65"/>
      <c r="AB114" s="55"/>
      <c r="AC114" s="55"/>
      <c r="AD114" s="55"/>
      <c r="AE114" s="65"/>
    </row>
    <row r="115" spans="1:31">
      <c r="A115" s="48">
        <v>57</v>
      </c>
      <c r="B115" s="49" t="s">
        <v>1103</v>
      </c>
      <c r="C115" s="50">
        <v>58</v>
      </c>
      <c r="D115" s="51">
        <v>24.803100000000001</v>
      </c>
      <c r="E115" s="52" t="s">
        <v>800</v>
      </c>
      <c r="F115" s="53">
        <v>2</v>
      </c>
      <c r="G115" s="54">
        <v>35.5304</v>
      </c>
      <c r="H115" s="55" t="s">
        <v>801</v>
      </c>
      <c r="I115" s="56" t="s">
        <v>803</v>
      </c>
      <c r="J115" s="57"/>
      <c r="K115" s="58">
        <v>-9.8000000000000007</v>
      </c>
      <c r="L115" s="59">
        <v>53</v>
      </c>
      <c r="M115" s="60"/>
      <c r="N115" s="60">
        <v>53.584000000000003</v>
      </c>
      <c r="O115" s="61">
        <v>83.111000000000004</v>
      </c>
      <c r="P115" s="62"/>
      <c r="Q115" s="63"/>
      <c r="R115" s="60"/>
      <c r="S115" s="60">
        <v>54.06</v>
      </c>
      <c r="T115" s="60"/>
      <c r="U115" s="61"/>
      <c r="V115" s="64" t="s">
        <v>813</v>
      </c>
      <c r="W115" s="64"/>
      <c r="X115" s="63"/>
      <c r="Y115" s="64"/>
      <c r="Z115" s="61"/>
      <c r="AA115" s="65">
        <v>83.87</v>
      </c>
      <c r="AB115" s="55"/>
      <c r="AC115" s="55"/>
      <c r="AD115" s="55"/>
      <c r="AE115" s="65"/>
    </row>
    <row r="116" spans="1:31">
      <c r="A116" s="48"/>
      <c r="B116" s="49"/>
      <c r="C116" s="50"/>
      <c r="D116" s="51"/>
      <c r="E116" s="52"/>
      <c r="F116" s="53"/>
      <c r="G116" s="54"/>
      <c r="H116" s="55"/>
      <c r="I116" s="56"/>
      <c r="J116" s="57">
        <v>121.498</v>
      </c>
      <c r="K116" s="58"/>
      <c r="L116" s="59"/>
      <c r="M116" s="60">
        <v>5.3999999999999999E-2</v>
      </c>
      <c r="N116" s="60"/>
      <c r="O116" s="61"/>
      <c r="P116" s="62" t="s">
        <v>210</v>
      </c>
      <c r="Q116" s="63">
        <v>4.6500000000000004</v>
      </c>
      <c r="R116" s="60">
        <v>5.6000000000000001E-2</v>
      </c>
      <c r="S116" s="60"/>
      <c r="T116" s="60"/>
      <c r="U116" s="61"/>
      <c r="V116" s="64"/>
      <c r="W116" s="64"/>
      <c r="X116" s="63"/>
      <c r="Y116" s="64"/>
      <c r="Z116" s="61"/>
      <c r="AA116" s="65"/>
      <c r="AB116" s="55"/>
      <c r="AC116" s="55"/>
      <c r="AD116" s="55"/>
      <c r="AE116" s="65"/>
    </row>
    <row r="117" spans="1:31">
      <c r="A117" s="48">
        <v>58</v>
      </c>
      <c r="B117" s="49" t="s">
        <v>1104</v>
      </c>
      <c r="C117" s="50">
        <v>58</v>
      </c>
      <c r="D117" s="51">
        <v>24.7881</v>
      </c>
      <c r="E117" s="52" t="s">
        <v>800</v>
      </c>
      <c r="F117" s="53">
        <v>2</v>
      </c>
      <c r="G117" s="54">
        <v>35.483699999999999</v>
      </c>
      <c r="H117" s="55" t="s">
        <v>801</v>
      </c>
      <c r="I117" s="56"/>
      <c r="J117" s="57"/>
      <c r="K117" s="58"/>
      <c r="L117" s="59">
        <v>53</v>
      </c>
      <c r="M117" s="60"/>
      <c r="N117" s="60">
        <v>53.637999999999998</v>
      </c>
      <c r="O117" s="61">
        <v>83.057000000000002</v>
      </c>
      <c r="P117" s="62"/>
      <c r="Q117" s="63"/>
      <c r="R117" s="60"/>
      <c r="S117" s="60">
        <v>54.116</v>
      </c>
      <c r="T117" s="60"/>
      <c r="U117" s="61"/>
      <c r="V117" s="64" t="s">
        <v>804</v>
      </c>
      <c r="W117" s="64"/>
      <c r="X117" s="63"/>
      <c r="Y117" s="64" t="s">
        <v>806</v>
      </c>
      <c r="Z117" s="61"/>
      <c r="AA117" s="65">
        <v>83.813999999999993</v>
      </c>
      <c r="AB117" s="55"/>
      <c r="AC117" s="55"/>
      <c r="AD117" s="55"/>
      <c r="AE117" s="65"/>
    </row>
    <row r="118" spans="1:31">
      <c r="A118" s="48"/>
      <c r="B118" s="49"/>
      <c r="C118" s="50"/>
      <c r="D118" s="51"/>
      <c r="E118" s="52"/>
      <c r="F118" s="53"/>
      <c r="G118" s="54"/>
      <c r="H118" s="55"/>
      <c r="I118" s="56"/>
      <c r="J118" s="57">
        <v>121.498</v>
      </c>
      <c r="K118" s="58"/>
      <c r="L118" s="59"/>
      <c r="M118" s="60">
        <v>3.5000000000000003E-2</v>
      </c>
      <c r="N118" s="60"/>
      <c r="O118" s="61"/>
      <c r="P118" s="62" t="s">
        <v>210</v>
      </c>
      <c r="Q118" s="63">
        <v>0.34</v>
      </c>
      <c r="R118" s="60">
        <v>3.5999999999999997E-2</v>
      </c>
      <c r="S118" s="60"/>
      <c r="T118" s="60"/>
      <c r="U118" s="61"/>
      <c r="V118" s="64"/>
      <c r="W118" s="64"/>
      <c r="X118" s="63">
        <v>0.34</v>
      </c>
      <c r="Y118" s="64"/>
      <c r="Z118" s="61"/>
      <c r="AA118" s="65"/>
      <c r="AB118" s="55"/>
      <c r="AC118" s="55"/>
      <c r="AD118" s="55"/>
      <c r="AE118" s="65"/>
    </row>
    <row r="119" spans="1:31">
      <c r="A119" s="48">
        <v>59</v>
      </c>
      <c r="B119" s="49" t="s">
        <v>1105</v>
      </c>
      <c r="C119" s="50">
        <v>58</v>
      </c>
      <c r="D119" s="51">
        <v>24.778099999999998</v>
      </c>
      <c r="E119" s="52" t="s">
        <v>800</v>
      </c>
      <c r="F119" s="53">
        <v>2</v>
      </c>
      <c r="G119" s="54">
        <v>35.452599999999997</v>
      </c>
      <c r="H119" s="55" t="s">
        <v>801</v>
      </c>
      <c r="I119" s="56" t="s">
        <v>803</v>
      </c>
      <c r="J119" s="57"/>
      <c r="K119" s="58">
        <v>113.5</v>
      </c>
      <c r="L119" s="59">
        <v>52</v>
      </c>
      <c r="M119" s="60"/>
      <c r="N119" s="60">
        <v>53.673000000000002</v>
      </c>
      <c r="O119" s="61">
        <v>83.022000000000006</v>
      </c>
      <c r="P119" s="62"/>
      <c r="Q119" s="63"/>
      <c r="R119" s="60"/>
      <c r="S119" s="60">
        <v>54.152000000000001</v>
      </c>
      <c r="T119" s="60"/>
      <c r="U119" s="61"/>
      <c r="V119" s="64" t="s">
        <v>813</v>
      </c>
      <c r="W119" s="64"/>
      <c r="X119" s="63"/>
      <c r="Y119" s="64"/>
      <c r="Z119" s="61"/>
      <c r="AA119" s="65">
        <v>83.778000000000006</v>
      </c>
      <c r="AB119" s="55"/>
      <c r="AC119" s="55"/>
      <c r="AD119" s="55"/>
      <c r="AE119" s="65"/>
    </row>
    <row r="120" spans="1:31">
      <c r="A120" s="48"/>
      <c r="B120" s="49"/>
      <c r="C120" s="50"/>
      <c r="D120" s="51"/>
      <c r="E120" s="52"/>
      <c r="F120" s="53"/>
      <c r="G120" s="54"/>
      <c r="H120" s="55"/>
      <c r="I120" s="56"/>
      <c r="J120" s="57">
        <v>235.01499999999999</v>
      </c>
      <c r="K120" s="58"/>
      <c r="L120" s="59"/>
      <c r="M120" s="60">
        <v>0.08</v>
      </c>
      <c r="N120" s="60"/>
      <c r="O120" s="61"/>
      <c r="P120" s="62" t="s">
        <v>210</v>
      </c>
      <c r="Q120" s="63">
        <v>0.34</v>
      </c>
      <c r="R120" s="60">
        <v>0.08</v>
      </c>
      <c r="S120" s="60"/>
      <c r="T120" s="60"/>
      <c r="U120" s="61"/>
      <c r="V120" s="64"/>
      <c r="W120" s="64"/>
      <c r="X120" s="63"/>
      <c r="Y120" s="64"/>
      <c r="Z120" s="61"/>
      <c r="AA120" s="65"/>
      <c r="AB120" s="55"/>
      <c r="AC120" s="55"/>
      <c r="AD120" s="55"/>
      <c r="AE120" s="65"/>
    </row>
    <row r="121" spans="1:31">
      <c r="A121" s="48">
        <v>60</v>
      </c>
      <c r="B121" s="49" t="s">
        <v>1106</v>
      </c>
      <c r="C121" s="50">
        <v>58</v>
      </c>
      <c r="D121" s="51">
        <v>24.753399999999999</v>
      </c>
      <c r="E121" s="52" t="s">
        <v>800</v>
      </c>
      <c r="F121" s="53">
        <v>2</v>
      </c>
      <c r="G121" s="54">
        <v>35.519799999999996</v>
      </c>
      <c r="H121" s="55" t="s">
        <v>801</v>
      </c>
      <c r="I121" s="56" t="s">
        <v>803</v>
      </c>
      <c r="J121" s="57"/>
      <c r="K121" s="58">
        <v>-7.4</v>
      </c>
      <c r="L121" s="59">
        <v>52</v>
      </c>
      <c r="M121" s="60"/>
      <c r="N121" s="60">
        <v>53.753</v>
      </c>
      <c r="O121" s="61">
        <v>82.941999999999993</v>
      </c>
      <c r="P121" s="62"/>
      <c r="Q121" s="63"/>
      <c r="R121" s="60"/>
      <c r="S121" s="60">
        <v>54.231999999999999</v>
      </c>
      <c r="T121" s="60"/>
      <c r="U121" s="61"/>
      <c r="V121" s="64" t="s">
        <v>813</v>
      </c>
      <c r="W121" s="64"/>
      <c r="X121" s="63"/>
      <c r="Y121" s="64"/>
      <c r="Z121" s="61"/>
      <c r="AA121" s="65">
        <v>83.697999999999993</v>
      </c>
      <c r="AB121" s="55"/>
      <c r="AC121" s="55"/>
      <c r="AD121" s="55"/>
      <c r="AE121" s="65"/>
    </row>
    <row r="122" spans="1:31">
      <c r="A122" s="48"/>
      <c r="B122" s="49"/>
      <c r="C122" s="50"/>
      <c r="D122" s="51"/>
      <c r="E122" s="52"/>
      <c r="F122" s="53"/>
      <c r="G122" s="54"/>
      <c r="H122" s="55"/>
      <c r="I122" s="56"/>
      <c r="J122" s="57">
        <v>227.60300000000001</v>
      </c>
      <c r="K122" s="58"/>
      <c r="L122" s="59"/>
      <c r="M122" s="60">
        <v>6.9000000000000006E-2</v>
      </c>
      <c r="N122" s="60"/>
      <c r="O122" s="61"/>
      <c r="P122" s="62" t="s">
        <v>210</v>
      </c>
      <c r="Q122" s="63">
        <v>0.34</v>
      </c>
      <c r="R122" s="60">
        <v>6.9000000000000006E-2</v>
      </c>
      <c r="S122" s="60"/>
      <c r="T122" s="60"/>
      <c r="U122" s="61"/>
      <c r="V122" s="64"/>
      <c r="W122" s="64"/>
      <c r="X122" s="63"/>
      <c r="Y122" s="64"/>
      <c r="Z122" s="61"/>
      <c r="AA122" s="65"/>
      <c r="AB122" s="55"/>
      <c r="AC122" s="55"/>
      <c r="AD122" s="55"/>
      <c r="AE122" s="65"/>
    </row>
    <row r="123" spans="1:31">
      <c r="A123" s="48">
        <v>61</v>
      </c>
      <c r="B123" s="49" t="s">
        <v>1107</v>
      </c>
      <c r="C123" s="50">
        <v>58</v>
      </c>
      <c r="D123" s="51">
        <v>24.7285</v>
      </c>
      <c r="E123" s="52" t="s">
        <v>800</v>
      </c>
      <c r="F123" s="53">
        <v>2</v>
      </c>
      <c r="G123" s="54">
        <v>35.571899999999999</v>
      </c>
      <c r="H123" s="55" t="s">
        <v>801</v>
      </c>
      <c r="I123" s="56" t="s">
        <v>803</v>
      </c>
      <c r="J123" s="57"/>
      <c r="K123" s="58">
        <v>-10.7</v>
      </c>
      <c r="L123" s="59">
        <v>52</v>
      </c>
      <c r="M123" s="60"/>
      <c r="N123" s="60">
        <v>53.822000000000003</v>
      </c>
      <c r="O123" s="61">
        <v>82.873000000000005</v>
      </c>
      <c r="P123" s="62"/>
      <c r="Q123" s="63"/>
      <c r="R123" s="60"/>
      <c r="S123" s="60">
        <v>54.301000000000002</v>
      </c>
      <c r="T123" s="60"/>
      <c r="U123" s="61"/>
      <c r="V123" s="64" t="s">
        <v>813</v>
      </c>
      <c r="W123" s="64"/>
      <c r="X123" s="63"/>
      <c r="Y123" s="64"/>
      <c r="Z123" s="61"/>
      <c r="AA123" s="65">
        <v>83.629000000000005</v>
      </c>
      <c r="AB123" s="55"/>
      <c r="AC123" s="55"/>
      <c r="AD123" s="55"/>
      <c r="AE123" s="65"/>
    </row>
    <row r="124" spans="1:31">
      <c r="A124" s="48"/>
      <c r="B124" s="49"/>
      <c r="C124" s="50"/>
      <c r="D124" s="51"/>
      <c r="E124" s="52"/>
      <c r="F124" s="53"/>
      <c r="G124" s="54"/>
      <c r="H124" s="55"/>
      <c r="I124" s="56"/>
      <c r="J124" s="57">
        <v>216.905</v>
      </c>
      <c r="K124" s="58"/>
      <c r="L124" s="59"/>
      <c r="M124" s="60">
        <v>3.1E-2</v>
      </c>
      <c r="N124" s="60"/>
      <c r="O124" s="61"/>
      <c r="P124" s="62" t="s">
        <v>210</v>
      </c>
      <c r="Q124" s="63">
        <v>0.34</v>
      </c>
      <c r="R124" s="60">
        <v>3.1E-2</v>
      </c>
      <c r="S124" s="60"/>
      <c r="T124" s="60"/>
      <c r="U124" s="61"/>
      <c r="V124" s="64"/>
      <c r="W124" s="64"/>
      <c r="X124" s="63"/>
      <c r="Y124" s="64"/>
      <c r="Z124" s="61"/>
      <c r="AA124" s="65"/>
      <c r="AB124" s="55"/>
      <c r="AC124" s="55"/>
      <c r="AD124" s="55"/>
      <c r="AE124" s="65"/>
    </row>
    <row r="125" spans="1:31">
      <c r="A125" s="48">
        <v>62</v>
      </c>
      <c r="B125" s="49" t="s">
        <v>1108</v>
      </c>
      <c r="C125" s="50">
        <v>58</v>
      </c>
      <c r="D125" s="51">
        <v>24.715</v>
      </c>
      <c r="E125" s="52" t="s">
        <v>800</v>
      </c>
      <c r="F125" s="53">
        <v>2</v>
      </c>
      <c r="G125" s="54">
        <v>35.591099999999997</v>
      </c>
      <c r="H125" s="55" t="s">
        <v>801</v>
      </c>
      <c r="I125" s="56" t="s">
        <v>803</v>
      </c>
      <c r="J125" s="57"/>
      <c r="K125" s="58">
        <v>-28</v>
      </c>
      <c r="L125" s="59">
        <v>52</v>
      </c>
      <c r="M125" s="60"/>
      <c r="N125" s="60">
        <v>53.853000000000002</v>
      </c>
      <c r="O125" s="61">
        <v>82.841999999999999</v>
      </c>
      <c r="P125" s="62"/>
      <c r="Q125" s="63"/>
      <c r="R125" s="60"/>
      <c r="S125" s="60">
        <v>54.332000000000001</v>
      </c>
      <c r="T125" s="60"/>
      <c r="U125" s="61"/>
      <c r="V125" s="64" t="s">
        <v>813</v>
      </c>
      <c r="W125" s="64"/>
      <c r="X125" s="63"/>
      <c r="Y125" s="64"/>
      <c r="Z125" s="61"/>
      <c r="AA125" s="65">
        <v>83.597999999999999</v>
      </c>
      <c r="AB125" s="55"/>
      <c r="AC125" s="55"/>
      <c r="AD125" s="55"/>
      <c r="AE125" s="65"/>
    </row>
    <row r="126" spans="1:31">
      <c r="A126" s="48"/>
      <c r="B126" s="49"/>
      <c r="C126" s="50"/>
      <c r="D126" s="51"/>
      <c r="E126" s="52"/>
      <c r="F126" s="53"/>
      <c r="G126" s="54"/>
      <c r="H126" s="55"/>
      <c r="I126" s="56"/>
      <c r="J126" s="57">
        <v>188.876</v>
      </c>
      <c r="K126" s="58"/>
      <c r="L126" s="59"/>
      <c r="M126" s="60">
        <v>3.3000000000000002E-2</v>
      </c>
      <c r="N126" s="60"/>
      <c r="O126" s="61"/>
      <c r="P126" s="62" t="s">
        <v>210</v>
      </c>
      <c r="Q126" s="63">
        <v>0.34</v>
      </c>
      <c r="R126" s="60">
        <v>3.3000000000000002E-2</v>
      </c>
      <c r="S126" s="60"/>
      <c r="T126" s="60"/>
      <c r="U126" s="61"/>
      <c r="V126" s="64"/>
      <c r="W126" s="64"/>
      <c r="X126" s="63"/>
      <c r="Y126" s="64"/>
      <c r="Z126" s="61"/>
      <c r="AA126" s="65"/>
      <c r="AB126" s="55"/>
      <c r="AC126" s="55"/>
      <c r="AD126" s="55"/>
      <c r="AE126" s="65"/>
    </row>
    <row r="127" spans="1:31">
      <c r="A127" s="48">
        <v>63</v>
      </c>
      <c r="B127" s="49" t="s">
        <v>1109</v>
      </c>
      <c r="C127" s="50">
        <v>58</v>
      </c>
      <c r="D127" s="51">
        <v>24.697600000000001</v>
      </c>
      <c r="E127" s="52" t="s">
        <v>800</v>
      </c>
      <c r="F127" s="53">
        <v>2</v>
      </c>
      <c r="G127" s="54">
        <v>35.596299999999999</v>
      </c>
      <c r="H127" s="55" t="s">
        <v>801</v>
      </c>
      <c r="I127" s="56" t="s">
        <v>803</v>
      </c>
      <c r="J127" s="57"/>
      <c r="K127" s="58">
        <v>-11.5</v>
      </c>
      <c r="L127" s="59">
        <v>52</v>
      </c>
      <c r="M127" s="60"/>
      <c r="N127" s="60">
        <v>53.886000000000003</v>
      </c>
      <c r="O127" s="61">
        <v>82.808999999999997</v>
      </c>
      <c r="P127" s="62"/>
      <c r="Q127" s="63"/>
      <c r="R127" s="60"/>
      <c r="S127" s="60">
        <v>54.365000000000002</v>
      </c>
      <c r="T127" s="60"/>
      <c r="U127" s="61"/>
      <c r="V127" s="64" t="s">
        <v>813</v>
      </c>
      <c r="W127" s="64"/>
      <c r="X127" s="63"/>
      <c r="Y127" s="64"/>
      <c r="Z127" s="61"/>
      <c r="AA127" s="65">
        <v>83.564999999999998</v>
      </c>
      <c r="AB127" s="55"/>
      <c r="AC127" s="55"/>
      <c r="AD127" s="55"/>
      <c r="AE127" s="65"/>
    </row>
    <row r="128" spans="1:31">
      <c r="A128" s="48"/>
      <c r="B128" s="49"/>
      <c r="C128" s="50"/>
      <c r="D128" s="51"/>
      <c r="E128" s="52"/>
      <c r="F128" s="53"/>
      <c r="G128" s="54"/>
      <c r="H128" s="55"/>
      <c r="I128" s="56"/>
      <c r="J128" s="57">
        <v>177.34399999999999</v>
      </c>
      <c r="K128" s="58"/>
      <c r="L128" s="59"/>
      <c r="M128" s="60">
        <v>0.183</v>
      </c>
      <c r="N128" s="60"/>
      <c r="O128" s="61"/>
      <c r="P128" s="62" t="s">
        <v>210</v>
      </c>
      <c r="Q128" s="63">
        <v>0.34</v>
      </c>
      <c r="R128" s="60">
        <v>0.184</v>
      </c>
      <c r="S128" s="60"/>
      <c r="T128" s="60"/>
      <c r="U128" s="61"/>
      <c r="V128" s="64"/>
      <c r="W128" s="64"/>
      <c r="X128" s="63"/>
      <c r="Y128" s="64"/>
      <c r="Z128" s="61"/>
      <c r="AA128" s="65"/>
      <c r="AB128" s="55"/>
      <c r="AC128" s="55"/>
      <c r="AD128" s="55"/>
      <c r="AE128" s="65"/>
    </row>
    <row r="129" spans="1:31">
      <c r="A129" s="48">
        <v>64</v>
      </c>
      <c r="B129" s="49" t="s">
        <v>1110</v>
      </c>
      <c r="C129" s="50">
        <v>58</v>
      </c>
      <c r="D129" s="51">
        <v>24.5989</v>
      </c>
      <c r="E129" s="52" t="s">
        <v>800</v>
      </c>
      <c r="F129" s="53">
        <v>2</v>
      </c>
      <c r="G129" s="54">
        <v>35.587600000000002</v>
      </c>
      <c r="H129" s="55" t="s">
        <v>801</v>
      </c>
      <c r="I129" s="56"/>
      <c r="J129" s="57"/>
      <c r="K129" s="58"/>
      <c r="L129" s="59">
        <v>52</v>
      </c>
      <c r="M129" s="60"/>
      <c r="N129" s="60">
        <v>54.069000000000003</v>
      </c>
      <c r="O129" s="61">
        <v>82.626000000000005</v>
      </c>
      <c r="P129" s="62"/>
      <c r="Q129" s="63"/>
      <c r="R129" s="60"/>
      <c r="S129" s="60">
        <v>54.548999999999999</v>
      </c>
      <c r="T129" s="60"/>
      <c r="U129" s="61"/>
      <c r="V129" s="64" t="s">
        <v>804</v>
      </c>
      <c r="W129" s="64"/>
      <c r="X129" s="63"/>
      <c r="Y129" s="64" t="s">
        <v>806</v>
      </c>
      <c r="Z129" s="61"/>
      <c r="AA129" s="65">
        <v>83.381</v>
      </c>
      <c r="AB129" s="55"/>
      <c r="AC129" s="55"/>
      <c r="AD129" s="55"/>
      <c r="AE129" s="65"/>
    </row>
    <row r="130" spans="1:31">
      <c r="A130" s="48"/>
      <c r="B130" s="49"/>
      <c r="C130" s="50"/>
      <c r="D130" s="51"/>
      <c r="E130" s="52"/>
      <c r="F130" s="53"/>
      <c r="G130" s="54"/>
      <c r="H130" s="55"/>
      <c r="I130" s="56"/>
      <c r="J130" s="57">
        <v>177.34399999999999</v>
      </c>
      <c r="K130" s="58"/>
      <c r="L130" s="59"/>
      <c r="M130" s="60">
        <v>0.20699999999999999</v>
      </c>
      <c r="N130" s="60"/>
      <c r="O130" s="61"/>
      <c r="P130" s="62" t="s">
        <v>210</v>
      </c>
      <c r="Q130" s="63">
        <v>0.91</v>
      </c>
      <c r="R130" s="60">
        <v>0.20899999999999999</v>
      </c>
      <c r="S130" s="60"/>
      <c r="T130" s="60"/>
      <c r="U130" s="61"/>
      <c r="V130" s="64"/>
      <c r="W130" s="64"/>
      <c r="X130" s="63">
        <v>0.91</v>
      </c>
      <c r="Y130" s="64"/>
      <c r="Z130" s="61"/>
      <c r="AA130" s="65"/>
      <c r="AB130" s="55"/>
      <c r="AC130" s="55"/>
      <c r="AD130" s="55"/>
      <c r="AE130" s="65"/>
    </row>
    <row r="131" spans="1:31">
      <c r="A131" s="48">
        <v>65</v>
      </c>
      <c r="B131" s="49" t="s">
        <v>1111</v>
      </c>
      <c r="C131" s="50">
        <v>58</v>
      </c>
      <c r="D131" s="51">
        <v>24.487500000000001</v>
      </c>
      <c r="E131" s="52" t="s">
        <v>800</v>
      </c>
      <c r="F131" s="53">
        <v>2</v>
      </c>
      <c r="G131" s="54">
        <v>35.577800000000003</v>
      </c>
      <c r="H131" s="55" t="s">
        <v>801</v>
      </c>
      <c r="I131" s="56"/>
      <c r="J131" s="57"/>
      <c r="K131" s="58"/>
      <c r="L131" s="59">
        <v>53</v>
      </c>
      <c r="M131" s="60"/>
      <c r="N131" s="60">
        <v>54.276000000000003</v>
      </c>
      <c r="O131" s="61">
        <v>82.418999999999997</v>
      </c>
      <c r="P131" s="62"/>
      <c r="Q131" s="63"/>
      <c r="R131" s="60"/>
      <c r="S131" s="60">
        <v>54.758000000000003</v>
      </c>
      <c r="T131" s="60"/>
      <c r="U131" s="61"/>
      <c r="V131" s="64" t="s">
        <v>813</v>
      </c>
      <c r="W131" s="64"/>
      <c r="X131" s="63"/>
      <c r="Y131" s="64"/>
      <c r="Z131" s="61"/>
      <c r="AA131" s="65">
        <v>83.171999999999997</v>
      </c>
      <c r="AB131" s="55"/>
      <c r="AC131" s="55"/>
      <c r="AD131" s="55"/>
      <c r="AE131" s="65"/>
    </row>
    <row r="132" spans="1:31">
      <c r="A132" s="48"/>
      <c r="B132" s="49"/>
      <c r="C132" s="50"/>
      <c r="D132" s="51"/>
      <c r="E132" s="52"/>
      <c r="F132" s="53"/>
      <c r="G132" s="54"/>
      <c r="H132" s="55"/>
      <c r="I132" s="56"/>
      <c r="J132" s="57">
        <v>177.34399999999999</v>
      </c>
      <c r="K132" s="58"/>
      <c r="L132" s="59"/>
      <c r="M132" s="60">
        <v>8.3000000000000004E-2</v>
      </c>
      <c r="N132" s="60"/>
      <c r="O132" s="61"/>
      <c r="P132" s="62" t="s">
        <v>210</v>
      </c>
      <c r="Q132" s="63">
        <v>0.91</v>
      </c>
      <c r="R132" s="60">
        <v>8.4000000000000005E-2</v>
      </c>
      <c r="S132" s="60"/>
      <c r="T132" s="60"/>
      <c r="U132" s="61"/>
      <c r="V132" s="64"/>
      <c r="W132" s="64"/>
      <c r="X132" s="63"/>
      <c r="Y132" s="64"/>
      <c r="Z132" s="61"/>
      <c r="AA132" s="65"/>
      <c r="AB132" s="55"/>
      <c r="AC132" s="55"/>
      <c r="AD132" s="55"/>
      <c r="AE132" s="65"/>
    </row>
    <row r="133" spans="1:31">
      <c r="A133" s="48">
        <v>66</v>
      </c>
      <c r="B133" s="49" t="s">
        <v>1112</v>
      </c>
      <c r="C133" s="50">
        <v>58</v>
      </c>
      <c r="D133" s="51">
        <v>24.442799999999998</v>
      </c>
      <c r="E133" s="52" t="s">
        <v>800</v>
      </c>
      <c r="F133" s="53">
        <v>2</v>
      </c>
      <c r="G133" s="54">
        <v>35.573799999999999</v>
      </c>
      <c r="H133" s="55" t="s">
        <v>801</v>
      </c>
      <c r="I133" s="56" t="s">
        <v>803</v>
      </c>
      <c r="J133" s="57"/>
      <c r="K133" s="58">
        <v>-2.7</v>
      </c>
      <c r="L133" s="59">
        <v>53</v>
      </c>
      <c r="M133" s="60"/>
      <c r="N133" s="60">
        <v>54.359000000000002</v>
      </c>
      <c r="O133" s="61">
        <v>82.335999999999999</v>
      </c>
      <c r="P133" s="62"/>
      <c r="Q133" s="63"/>
      <c r="R133" s="60"/>
      <c r="S133" s="60">
        <v>54.841999999999999</v>
      </c>
      <c r="T133" s="60"/>
      <c r="U133" s="61"/>
      <c r="V133" s="64" t="s">
        <v>804</v>
      </c>
      <c r="W133" s="64"/>
      <c r="X133" s="63"/>
      <c r="Y133" s="64"/>
      <c r="Z133" s="61"/>
      <c r="AA133" s="65">
        <v>83.087999999999994</v>
      </c>
      <c r="AB133" s="55"/>
      <c r="AC133" s="55"/>
      <c r="AD133" s="55"/>
      <c r="AE133" s="65"/>
    </row>
    <row r="134" spans="1:31">
      <c r="A134" s="48"/>
      <c r="B134" s="49"/>
      <c r="C134" s="50"/>
      <c r="D134" s="51"/>
      <c r="E134" s="52"/>
      <c r="F134" s="53"/>
      <c r="G134" s="54"/>
      <c r="H134" s="55"/>
      <c r="I134" s="56"/>
      <c r="J134" s="57">
        <v>174.62100000000001</v>
      </c>
      <c r="K134" s="58"/>
      <c r="L134" s="59"/>
      <c r="M134" s="60">
        <v>18.475000000000001</v>
      </c>
      <c r="N134" s="60"/>
      <c r="O134" s="61"/>
      <c r="P134" s="62" t="s">
        <v>210</v>
      </c>
      <c r="Q134" s="63">
        <v>0.91</v>
      </c>
      <c r="R134" s="60">
        <v>18.641999999999999</v>
      </c>
      <c r="S134" s="60"/>
      <c r="T134" s="60"/>
      <c r="U134" s="61"/>
      <c r="V134" s="64"/>
      <c r="W134" s="64"/>
      <c r="X134" s="63"/>
      <c r="Y134" s="64"/>
      <c r="Z134" s="61"/>
      <c r="AA134" s="65"/>
      <c r="AB134" s="55"/>
      <c r="AC134" s="55"/>
      <c r="AD134" s="55"/>
      <c r="AE134" s="65"/>
    </row>
    <row r="135" spans="1:31">
      <c r="A135" s="48">
        <v>67</v>
      </c>
      <c r="B135" s="49" t="s">
        <v>48</v>
      </c>
      <c r="C135" s="50">
        <v>58</v>
      </c>
      <c r="D135" s="51">
        <v>14.534599999999999</v>
      </c>
      <c r="E135" s="52" t="s">
        <v>800</v>
      </c>
      <c r="F135" s="53">
        <v>2</v>
      </c>
      <c r="G135" s="54">
        <v>33.8005</v>
      </c>
      <c r="H135" s="55" t="s">
        <v>801</v>
      </c>
      <c r="I135" s="56" t="s">
        <v>803</v>
      </c>
      <c r="J135" s="57"/>
      <c r="K135" s="58">
        <v>5.8</v>
      </c>
      <c r="L135" s="59">
        <v>54</v>
      </c>
      <c r="M135" s="60"/>
      <c r="N135" s="60">
        <v>72.834000000000003</v>
      </c>
      <c r="O135" s="61">
        <v>63.860999999999997</v>
      </c>
      <c r="P135" s="62"/>
      <c r="Q135" s="63"/>
      <c r="R135" s="60"/>
      <c r="S135" s="60">
        <v>73.483999999999995</v>
      </c>
      <c r="T135" s="60"/>
      <c r="U135" s="61"/>
      <c r="V135" s="64" t="s">
        <v>804</v>
      </c>
      <c r="W135" s="64"/>
      <c r="X135" s="63"/>
      <c r="Y135" s="64"/>
      <c r="Z135" s="61"/>
      <c r="AA135" s="65">
        <v>64.445999999999998</v>
      </c>
      <c r="AB135" s="55"/>
      <c r="AC135" s="55"/>
      <c r="AD135" s="55"/>
      <c r="AE135" s="65"/>
    </row>
    <row r="136" spans="1:31">
      <c r="A136" s="48"/>
      <c r="B136" s="49"/>
      <c r="C136" s="50"/>
      <c r="D136" s="51"/>
      <c r="E136" s="52"/>
      <c r="F136" s="53"/>
      <c r="G136" s="54"/>
      <c r="H136" s="55"/>
      <c r="I136" s="56"/>
      <c r="J136" s="57">
        <v>180.45</v>
      </c>
      <c r="K136" s="58"/>
      <c r="L136" s="59"/>
      <c r="M136" s="60">
        <v>4.367</v>
      </c>
      <c r="N136" s="60"/>
      <c r="O136" s="61"/>
      <c r="P136" s="62" t="s">
        <v>210</v>
      </c>
      <c r="Q136" s="63">
        <v>0.91</v>
      </c>
      <c r="R136" s="60">
        <v>4.407</v>
      </c>
      <c r="S136" s="60"/>
      <c r="T136" s="60"/>
      <c r="U136" s="61"/>
      <c r="V136" s="64"/>
      <c r="W136" s="64"/>
      <c r="X136" s="63"/>
      <c r="Y136" s="64"/>
      <c r="Z136" s="61"/>
      <c r="AA136" s="65"/>
      <c r="AB136" s="55"/>
      <c r="AC136" s="55"/>
      <c r="AD136" s="55"/>
      <c r="AE136" s="65"/>
    </row>
    <row r="137" spans="1:31">
      <c r="A137" s="48">
        <v>68</v>
      </c>
      <c r="B137" s="49" t="s">
        <v>51</v>
      </c>
      <c r="C137" s="50">
        <v>58</v>
      </c>
      <c r="D137" s="51">
        <v>12.182399999999999</v>
      </c>
      <c r="E137" s="52" t="s">
        <v>800</v>
      </c>
      <c r="F137" s="53">
        <v>2</v>
      </c>
      <c r="G137" s="54">
        <v>33.835500000000003</v>
      </c>
      <c r="H137" s="55" t="s">
        <v>801</v>
      </c>
      <c r="I137" s="56" t="s">
        <v>803</v>
      </c>
      <c r="J137" s="57"/>
      <c r="K137" s="58">
        <v>-7.7</v>
      </c>
      <c r="L137" s="59">
        <v>54</v>
      </c>
      <c r="M137" s="60"/>
      <c r="N137" s="60">
        <v>77.200999999999993</v>
      </c>
      <c r="O137" s="61">
        <v>59.494</v>
      </c>
      <c r="P137" s="62"/>
      <c r="Q137" s="63"/>
      <c r="R137" s="60"/>
      <c r="S137" s="60">
        <v>77.891000000000005</v>
      </c>
      <c r="T137" s="60"/>
      <c r="U137" s="61"/>
      <c r="V137" s="64" t="s">
        <v>804</v>
      </c>
      <c r="W137" s="64"/>
      <c r="X137" s="63"/>
      <c r="Y137" s="64"/>
      <c r="Z137" s="61"/>
      <c r="AA137" s="65">
        <v>60.039000000000001</v>
      </c>
      <c r="AB137" s="55"/>
      <c r="AC137" s="55"/>
      <c r="AD137" s="55"/>
      <c r="AE137" s="65"/>
    </row>
    <row r="138" spans="1:31">
      <c r="A138" s="48"/>
      <c r="B138" s="49"/>
      <c r="C138" s="50"/>
      <c r="D138" s="51"/>
      <c r="E138" s="52"/>
      <c r="F138" s="53"/>
      <c r="G138" s="54"/>
      <c r="H138" s="55"/>
      <c r="I138" s="56"/>
      <c r="J138" s="57">
        <v>172.79900000000001</v>
      </c>
      <c r="K138" s="58"/>
      <c r="L138" s="59"/>
      <c r="M138" s="60">
        <v>6.9779999999999998</v>
      </c>
      <c r="N138" s="60"/>
      <c r="O138" s="61"/>
      <c r="P138" s="62" t="s">
        <v>210</v>
      </c>
      <c r="Q138" s="63">
        <v>0.91</v>
      </c>
      <c r="R138" s="60">
        <v>7.0410000000000004</v>
      </c>
      <c r="S138" s="60"/>
      <c r="T138" s="60"/>
      <c r="U138" s="61"/>
      <c r="V138" s="64"/>
      <c r="W138" s="64"/>
      <c r="X138" s="63"/>
      <c r="Y138" s="64"/>
      <c r="Z138" s="61"/>
      <c r="AA138" s="65"/>
      <c r="AB138" s="55"/>
      <c r="AC138" s="55"/>
      <c r="AD138" s="55"/>
      <c r="AE138" s="65"/>
    </row>
    <row r="139" spans="1:31">
      <c r="A139" s="48">
        <v>69</v>
      </c>
      <c r="B139" s="49" t="s">
        <v>54</v>
      </c>
      <c r="C139" s="50">
        <v>58</v>
      </c>
      <c r="D139" s="51">
        <v>8.4527999999999999</v>
      </c>
      <c r="E139" s="52" t="s">
        <v>800</v>
      </c>
      <c r="F139" s="53">
        <v>2</v>
      </c>
      <c r="G139" s="54">
        <v>32.9437</v>
      </c>
      <c r="H139" s="55" t="s">
        <v>801</v>
      </c>
      <c r="I139" s="56" t="s">
        <v>803</v>
      </c>
      <c r="J139" s="57"/>
      <c r="K139" s="58">
        <v>12</v>
      </c>
      <c r="L139" s="59">
        <v>55</v>
      </c>
      <c r="M139" s="60"/>
      <c r="N139" s="60">
        <v>84.179000000000002</v>
      </c>
      <c r="O139" s="61">
        <v>52.515999999999998</v>
      </c>
      <c r="P139" s="62"/>
      <c r="Q139" s="63"/>
      <c r="R139" s="60"/>
      <c r="S139" s="60">
        <v>84.932000000000002</v>
      </c>
      <c r="T139" s="60"/>
      <c r="U139" s="61"/>
      <c r="V139" s="64" t="s">
        <v>804</v>
      </c>
      <c r="W139" s="64"/>
      <c r="X139" s="63"/>
      <c r="Y139" s="64"/>
      <c r="Z139" s="61"/>
      <c r="AA139" s="65">
        <v>52.997999999999998</v>
      </c>
      <c r="AB139" s="55"/>
      <c r="AC139" s="55"/>
      <c r="AD139" s="55"/>
      <c r="AE139" s="65"/>
    </row>
    <row r="140" spans="1:31">
      <c r="A140" s="48"/>
      <c r="B140" s="49"/>
      <c r="C140" s="50"/>
      <c r="D140" s="51"/>
      <c r="E140" s="52"/>
      <c r="F140" s="53"/>
      <c r="G140" s="54"/>
      <c r="H140" s="55"/>
      <c r="I140" s="56"/>
      <c r="J140" s="57">
        <v>184.834</v>
      </c>
      <c r="K140" s="58"/>
      <c r="L140" s="59"/>
      <c r="M140" s="60">
        <v>3.4790000000000001</v>
      </c>
      <c r="N140" s="60"/>
      <c r="O140" s="61"/>
      <c r="P140" s="62" t="s">
        <v>210</v>
      </c>
      <c r="Q140" s="63">
        <v>0.91</v>
      </c>
      <c r="R140" s="60">
        <v>3.5110000000000001</v>
      </c>
      <c r="S140" s="60"/>
      <c r="T140" s="60"/>
      <c r="U140" s="61"/>
      <c r="V140" s="64"/>
      <c r="W140" s="64"/>
      <c r="X140" s="63"/>
      <c r="Y140" s="64"/>
      <c r="Z140" s="61"/>
      <c r="AA140" s="65"/>
      <c r="AB140" s="55"/>
      <c r="AC140" s="55"/>
      <c r="AD140" s="55"/>
      <c r="AE140" s="65"/>
    </row>
    <row r="141" spans="1:31">
      <c r="A141" s="48">
        <v>70</v>
      </c>
      <c r="B141" s="49" t="s">
        <v>57</v>
      </c>
      <c r="C141" s="50">
        <v>58</v>
      </c>
      <c r="D141" s="51">
        <v>6.5853000000000002</v>
      </c>
      <c r="E141" s="52" t="s">
        <v>800</v>
      </c>
      <c r="F141" s="53">
        <v>2</v>
      </c>
      <c r="G141" s="54">
        <v>33.242199999999997</v>
      </c>
      <c r="H141" s="55" t="s">
        <v>801</v>
      </c>
      <c r="I141" s="56" t="s">
        <v>803</v>
      </c>
      <c r="J141" s="57"/>
      <c r="K141" s="58">
        <v>-6.1</v>
      </c>
      <c r="L141" s="59">
        <v>58</v>
      </c>
      <c r="M141" s="60"/>
      <c r="N141" s="60">
        <v>87.658000000000001</v>
      </c>
      <c r="O141" s="61">
        <v>49.036999999999999</v>
      </c>
      <c r="P141" s="62"/>
      <c r="Q141" s="63"/>
      <c r="R141" s="60"/>
      <c r="S141" s="60">
        <v>88.442999999999998</v>
      </c>
      <c r="T141" s="60"/>
      <c r="U141" s="61"/>
      <c r="V141" s="64" t="s">
        <v>804</v>
      </c>
      <c r="W141" s="64"/>
      <c r="X141" s="63"/>
      <c r="Y141" s="64"/>
      <c r="Z141" s="61"/>
      <c r="AA141" s="65">
        <v>49.487000000000002</v>
      </c>
      <c r="AB141" s="55"/>
      <c r="AC141" s="55"/>
      <c r="AD141" s="55"/>
      <c r="AE141" s="65"/>
    </row>
    <row r="142" spans="1:31">
      <c r="A142" s="48"/>
      <c r="B142" s="49"/>
      <c r="C142" s="50"/>
      <c r="D142" s="51"/>
      <c r="E142" s="52"/>
      <c r="F142" s="53"/>
      <c r="G142" s="54"/>
      <c r="H142" s="55"/>
      <c r="I142" s="56"/>
      <c r="J142" s="57">
        <v>178.77500000000001</v>
      </c>
      <c r="K142" s="58"/>
      <c r="L142" s="59"/>
      <c r="M142" s="60">
        <v>16.577999999999999</v>
      </c>
      <c r="N142" s="60"/>
      <c r="O142" s="61"/>
      <c r="P142" s="62" t="s">
        <v>210</v>
      </c>
      <c r="Q142" s="63">
        <v>0.91</v>
      </c>
      <c r="R142" s="60">
        <v>16.728000000000002</v>
      </c>
      <c r="S142" s="60"/>
      <c r="T142" s="60"/>
      <c r="U142" s="61"/>
      <c r="V142" s="64"/>
      <c r="W142" s="64"/>
      <c r="X142" s="63"/>
      <c r="Y142" s="64"/>
      <c r="Z142" s="61"/>
      <c r="AA142" s="65"/>
      <c r="AB142" s="55"/>
      <c r="AC142" s="55"/>
      <c r="AD142" s="55"/>
      <c r="AE142" s="65"/>
    </row>
    <row r="143" spans="1:31">
      <c r="A143" s="48">
        <v>71</v>
      </c>
      <c r="B143" s="49" t="s">
        <v>60</v>
      </c>
      <c r="C143" s="50">
        <v>57</v>
      </c>
      <c r="D143" s="51">
        <v>57.656700000000001</v>
      </c>
      <c r="E143" s="52" t="s">
        <v>800</v>
      </c>
      <c r="F143" s="53">
        <v>2</v>
      </c>
      <c r="G143" s="54">
        <v>32.882300000000001</v>
      </c>
      <c r="H143" s="55" t="s">
        <v>801</v>
      </c>
      <c r="I143" s="56" t="s">
        <v>803</v>
      </c>
      <c r="J143" s="57"/>
      <c r="K143" s="58">
        <v>-3.3</v>
      </c>
      <c r="L143" s="59">
        <v>79</v>
      </c>
      <c r="M143" s="60"/>
      <c r="N143" s="60">
        <v>104.236</v>
      </c>
      <c r="O143" s="61">
        <v>32.459000000000003</v>
      </c>
      <c r="P143" s="62"/>
      <c r="Q143" s="63"/>
      <c r="R143" s="60"/>
      <c r="S143" s="60">
        <v>105.17100000000001</v>
      </c>
      <c r="T143" s="60"/>
      <c r="U143" s="61"/>
      <c r="V143" s="64" t="s">
        <v>804</v>
      </c>
      <c r="W143" s="64"/>
      <c r="X143" s="63"/>
      <c r="Y143" s="64"/>
      <c r="Z143" s="61"/>
      <c r="AA143" s="65">
        <v>32.759</v>
      </c>
      <c r="AB143" s="55"/>
      <c r="AC143" s="55"/>
      <c r="AD143" s="55"/>
      <c r="AE143" s="65"/>
    </row>
    <row r="144" spans="1:31">
      <c r="A144" s="48"/>
      <c r="B144" s="49"/>
      <c r="C144" s="50"/>
      <c r="D144" s="51"/>
      <c r="E144" s="52"/>
      <c r="F144" s="53"/>
      <c r="G144" s="54"/>
      <c r="H144" s="55"/>
      <c r="I144" s="56"/>
      <c r="J144" s="57">
        <v>175.477</v>
      </c>
      <c r="K144" s="58"/>
      <c r="L144" s="59"/>
      <c r="M144" s="60">
        <v>3.0259999999999998</v>
      </c>
      <c r="N144" s="60"/>
      <c r="O144" s="61"/>
      <c r="P144" s="62" t="s">
        <v>210</v>
      </c>
      <c r="Q144" s="63">
        <v>0.91</v>
      </c>
      <c r="R144" s="60">
        <v>3.0539999999999998</v>
      </c>
      <c r="S144" s="60"/>
      <c r="T144" s="60"/>
      <c r="U144" s="61"/>
      <c r="V144" s="64"/>
      <c r="W144" s="64"/>
      <c r="X144" s="63"/>
      <c r="Y144" s="64"/>
      <c r="Z144" s="61"/>
      <c r="AA144" s="65"/>
      <c r="AB144" s="55"/>
      <c r="AC144" s="55"/>
      <c r="AD144" s="55"/>
      <c r="AE144" s="65"/>
    </row>
    <row r="145" spans="1:31">
      <c r="A145" s="48">
        <v>72</v>
      </c>
      <c r="B145" s="49" t="s">
        <v>63</v>
      </c>
      <c r="C145" s="50">
        <v>57</v>
      </c>
      <c r="D145" s="51">
        <v>56.031599999999997</v>
      </c>
      <c r="E145" s="52" t="s">
        <v>800</v>
      </c>
      <c r="F145" s="53">
        <v>2</v>
      </c>
      <c r="G145" s="54">
        <v>32.640500000000003</v>
      </c>
      <c r="H145" s="55" t="s">
        <v>801</v>
      </c>
      <c r="I145" s="56" t="s">
        <v>803</v>
      </c>
      <c r="J145" s="57"/>
      <c r="K145" s="58">
        <v>3.3</v>
      </c>
      <c r="L145" s="59">
        <v>63</v>
      </c>
      <c r="M145" s="60"/>
      <c r="N145" s="60">
        <v>107.262</v>
      </c>
      <c r="O145" s="61">
        <v>29.433</v>
      </c>
      <c r="P145" s="62"/>
      <c r="Q145" s="63"/>
      <c r="R145" s="60"/>
      <c r="S145" s="60">
        <v>108.22499999999999</v>
      </c>
      <c r="T145" s="60"/>
      <c r="U145" s="61"/>
      <c r="V145" s="64" t="s">
        <v>804</v>
      </c>
      <c r="W145" s="64"/>
      <c r="X145" s="63"/>
      <c r="Y145" s="64"/>
      <c r="Z145" s="61"/>
      <c r="AA145" s="65">
        <v>29.704999999999998</v>
      </c>
      <c r="AB145" s="55"/>
      <c r="AC145" s="55"/>
      <c r="AD145" s="55"/>
      <c r="AE145" s="65"/>
    </row>
    <row r="146" spans="1:31">
      <c r="A146" s="48"/>
      <c r="B146" s="49"/>
      <c r="C146" s="50"/>
      <c r="D146" s="51"/>
      <c r="E146" s="52"/>
      <c r="F146" s="53"/>
      <c r="G146" s="54"/>
      <c r="H146" s="55"/>
      <c r="I146" s="56"/>
      <c r="J146" s="57">
        <v>178.77600000000001</v>
      </c>
      <c r="K146" s="58"/>
      <c r="L146" s="59"/>
      <c r="M146" s="60">
        <v>4.5049999999999999</v>
      </c>
      <c r="N146" s="60"/>
      <c r="O146" s="61"/>
      <c r="P146" s="62" t="s">
        <v>210</v>
      </c>
      <c r="Q146" s="63">
        <v>0.91</v>
      </c>
      <c r="R146" s="60">
        <v>4.5449999999999999</v>
      </c>
      <c r="S146" s="60"/>
      <c r="T146" s="60"/>
      <c r="U146" s="61"/>
      <c r="V146" s="64"/>
      <c r="W146" s="64"/>
      <c r="X146" s="63"/>
      <c r="Y146" s="64"/>
      <c r="Z146" s="61"/>
      <c r="AA146" s="65"/>
      <c r="AB146" s="55"/>
      <c r="AC146" s="55"/>
      <c r="AD146" s="55"/>
      <c r="AE146" s="65"/>
    </row>
    <row r="147" spans="1:31">
      <c r="A147" s="48">
        <v>73</v>
      </c>
      <c r="B147" s="49" t="s">
        <v>66</v>
      </c>
      <c r="C147" s="50">
        <v>57</v>
      </c>
      <c r="D147" s="51">
        <v>53.605499999999999</v>
      </c>
      <c r="E147" s="52" t="s">
        <v>800</v>
      </c>
      <c r="F147" s="53">
        <v>2</v>
      </c>
      <c r="G147" s="54">
        <v>32.543100000000003</v>
      </c>
      <c r="H147" s="55" t="s">
        <v>801</v>
      </c>
      <c r="I147" s="56" t="s">
        <v>803</v>
      </c>
      <c r="J147" s="57"/>
      <c r="K147" s="58">
        <v>7.3</v>
      </c>
      <c r="L147" s="59">
        <v>65</v>
      </c>
      <c r="M147" s="60"/>
      <c r="N147" s="60">
        <v>111.767</v>
      </c>
      <c r="O147" s="61">
        <v>24.928000000000001</v>
      </c>
      <c r="P147" s="62"/>
      <c r="Q147" s="63"/>
      <c r="R147" s="60"/>
      <c r="S147" s="60">
        <v>112.77</v>
      </c>
      <c r="T147" s="60"/>
      <c r="U147" s="61"/>
      <c r="V147" s="64" t="s">
        <v>804</v>
      </c>
      <c r="W147" s="64"/>
      <c r="X147" s="63"/>
      <c r="Y147" s="64"/>
      <c r="Z147" s="61"/>
      <c r="AA147" s="65">
        <v>25.16</v>
      </c>
      <c r="AB147" s="55"/>
      <c r="AC147" s="55"/>
      <c r="AD147" s="55"/>
      <c r="AE147" s="65"/>
    </row>
    <row r="148" spans="1:31">
      <c r="A148" s="48"/>
      <c r="B148" s="49"/>
      <c r="C148" s="50"/>
      <c r="D148" s="51"/>
      <c r="E148" s="52"/>
      <c r="F148" s="53"/>
      <c r="G148" s="54"/>
      <c r="H148" s="55"/>
      <c r="I148" s="56"/>
      <c r="J148" s="57">
        <v>186.03800000000001</v>
      </c>
      <c r="K148" s="58"/>
      <c r="L148" s="59"/>
      <c r="M148" s="60">
        <v>2.9910000000000001</v>
      </c>
      <c r="N148" s="60"/>
      <c r="O148" s="61"/>
      <c r="P148" s="62" t="s">
        <v>210</v>
      </c>
      <c r="Q148" s="63">
        <v>0.91</v>
      </c>
      <c r="R148" s="60">
        <v>3.0190000000000001</v>
      </c>
      <c r="S148" s="60"/>
      <c r="T148" s="60"/>
      <c r="U148" s="61"/>
      <c r="V148" s="64"/>
      <c r="W148" s="64"/>
      <c r="X148" s="63"/>
      <c r="Y148" s="64"/>
      <c r="Z148" s="61"/>
      <c r="AA148" s="65"/>
      <c r="AB148" s="55"/>
      <c r="AC148" s="55"/>
      <c r="AD148" s="55"/>
      <c r="AE148" s="65"/>
    </row>
    <row r="149" spans="1:31">
      <c r="A149" s="48">
        <v>74</v>
      </c>
      <c r="B149" s="49" t="s">
        <v>69</v>
      </c>
      <c r="C149" s="50">
        <v>57</v>
      </c>
      <c r="D149" s="51">
        <v>52.003</v>
      </c>
      <c r="E149" s="52" t="s">
        <v>800</v>
      </c>
      <c r="F149" s="53">
        <v>2</v>
      </c>
      <c r="G149" s="54">
        <v>32.8613</v>
      </c>
      <c r="H149" s="55" t="s">
        <v>801</v>
      </c>
      <c r="I149" s="56" t="s">
        <v>803</v>
      </c>
      <c r="J149" s="57"/>
      <c r="K149" s="58">
        <v>-7.3</v>
      </c>
      <c r="L149" s="59">
        <v>73</v>
      </c>
      <c r="M149" s="60"/>
      <c r="N149" s="60">
        <v>114.758</v>
      </c>
      <c r="O149" s="61">
        <v>21.937000000000001</v>
      </c>
      <c r="P149" s="62"/>
      <c r="Q149" s="63"/>
      <c r="R149" s="60"/>
      <c r="S149" s="60">
        <v>115.789</v>
      </c>
      <c r="T149" s="60"/>
      <c r="U149" s="61"/>
      <c r="V149" s="64" t="s">
        <v>804</v>
      </c>
      <c r="W149" s="64"/>
      <c r="X149" s="63"/>
      <c r="Y149" s="64"/>
      <c r="Z149" s="61"/>
      <c r="AA149" s="65">
        <v>22.140999999999998</v>
      </c>
      <c r="AB149" s="55"/>
      <c r="AC149" s="55"/>
      <c r="AD149" s="55"/>
      <c r="AE149" s="65"/>
    </row>
    <row r="150" spans="1:31">
      <c r="A150" s="48"/>
      <c r="B150" s="49"/>
      <c r="C150" s="50"/>
      <c r="D150" s="51"/>
      <c r="E150" s="52"/>
      <c r="F150" s="53"/>
      <c r="G150" s="54"/>
      <c r="H150" s="55"/>
      <c r="I150" s="56"/>
      <c r="J150" s="57">
        <v>178.762</v>
      </c>
      <c r="K150" s="58"/>
      <c r="L150" s="59"/>
      <c r="M150" s="60">
        <v>12.012</v>
      </c>
      <c r="N150" s="60"/>
      <c r="O150" s="61"/>
      <c r="P150" s="62" t="s">
        <v>210</v>
      </c>
      <c r="Q150" s="63">
        <v>0.91</v>
      </c>
      <c r="R150" s="60">
        <v>12.121</v>
      </c>
      <c r="S150" s="60"/>
      <c r="T150" s="60"/>
      <c r="U150" s="61"/>
      <c r="V150" s="64"/>
      <c r="W150" s="64"/>
      <c r="X150" s="63"/>
      <c r="Y150" s="64"/>
      <c r="Z150" s="61"/>
      <c r="AA150" s="65"/>
      <c r="AB150" s="55"/>
      <c r="AC150" s="55"/>
      <c r="AD150" s="55"/>
      <c r="AE150" s="65"/>
    </row>
    <row r="151" spans="1:31">
      <c r="A151" s="48">
        <v>75</v>
      </c>
      <c r="B151" s="49" t="s">
        <v>72</v>
      </c>
      <c r="C151" s="50">
        <v>57</v>
      </c>
      <c r="D151" s="51">
        <v>45.533299999999997</v>
      </c>
      <c r="E151" s="52" t="s">
        <v>800</v>
      </c>
      <c r="F151" s="53">
        <v>2</v>
      </c>
      <c r="G151" s="54">
        <v>32.599299999999999</v>
      </c>
      <c r="H151" s="55" t="s">
        <v>801</v>
      </c>
      <c r="I151" s="56" t="s">
        <v>803</v>
      </c>
      <c r="J151" s="57"/>
      <c r="K151" s="58">
        <v>-2.9</v>
      </c>
      <c r="L151" s="59">
        <v>99</v>
      </c>
      <c r="M151" s="60"/>
      <c r="N151" s="60">
        <v>126.77</v>
      </c>
      <c r="O151" s="61">
        <v>9.9250000000000007</v>
      </c>
      <c r="P151" s="62"/>
      <c r="Q151" s="63"/>
      <c r="R151" s="60"/>
      <c r="S151" s="60">
        <v>127.91</v>
      </c>
      <c r="T151" s="60"/>
      <c r="U151" s="61"/>
      <c r="V151" s="64" t="s">
        <v>804</v>
      </c>
      <c r="W151" s="64"/>
      <c r="X151" s="63"/>
      <c r="Y151" s="64"/>
      <c r="Z151" s="61"/>
      <c r="AA151" s="65">
        <v>10.02</v>
      </c>
      <c r="AB151" s="55"/>
      <c r="AC151" s="55"/>
      <c r="AD151" s="55"/>
      <c r="AE151" s="65"/>
    </row>
    <row r="152" spans="1:31">
      <c r="A152" s="48"/>
      <c r="B152" s="49"/>
      <c r="C152" s="50"/>
      <c r="D152" s="51"/>
      <c r="E152" s="52"/>
      <c r="F152" s="53"/>
      <c r="G152" s="54"/>
      <c r="H152" s="55"/>
      <c r="I152" s="56"/>
      <c r="J152" s="57">
        <v>175.828</v>
      </c>
      <c r="K152" s="58"/>
      <c r="L152" s="59"/>
      <c r="M152" s="60">
        <v>3.778</v>
      </c>
      <c r="N152" s="60"/>
      <c r="O152" s="61"/>
      <c r="P152" s="62" t="s">
        <v>210</v>
      </c>
      <c r="Q152" s="63">
        <v>0.91</v>
      </c>
      <c r="R152" s="60">
        <v>3.8130000000000002</v>
      </c>
      <c r="S152" s="60"/>
      <c r="T152" s="60"/>
      <c r="U152" s="61"/>
      <c r="V152" s="64"/>
      <c r="W152" s="64"/>
      <c r="X152" s="63"/>
      <c r="Y152" s="64"/>
      <c r="Z152" s="61"/>
      <c r="AA152" s="65"/>
      <c r="AB152" s="55"/>
      <c r="AC152" s="55"/>
      <c r="AD152" s="55"/>
      <c r="AE152" s="65"/>
    </row>
    <row r="153" spans="1:31">
      <c r="A153" s="48">
        <v>76</v>
      </c>
      <c r="B153" s="49" t="s">
        <v>75</v>
      </c>
      <c r="C153" s="50">
        <v>57</v>
      </c>
      <c r="D153" s="51">
        <v>43.503399999999999</v>
      </c>
      <c r="E153" s="52" t="s">
        <v>800</v>
      </c>
      <c r="F153" s="53">
        <v>2</v>
      </c>
      <c r="G153" s="54">
        <v>32.322400000000002</v>
      </c>
      <c r="H153" s="55" t="s">
        <v>801</v>
      </c>
      <c r="I153" s="56" t="s">
        <v>803</v>
      </c>
      <c r="J153" s="57"/>
      <c r="K153" s="58">
        <v>11</v>
      </c>
      <c r="L153" s="59">
        <v>72</v>
      </c>
      <c r="M153" s="60"/>
      <c r="N153" s="60">
        <v>130.548</v>
      </c>
      <c r="O153" s="61">
        <v>6.1470000000000002</v>
      </c>
      <c r="P153" s="62"/>
      <c r="Q153" s="63"/>
      <c r="R153" s="60"/>
      <c r="S153" s="60">
        <v>131.72300000000001</v>
      </c>
      <c r="T153" s="60"/>
      <c r="U153" s="61"/>
      <c r="V153" s="64" t="s">
        <v>804</v>
      </c>
      <c r="W153" s="64"/>
      <c r="X153" s="63"/>
      <c r="Y153" s="64"/>
      <c r="Z153" s="61"/>
      <c r="AA153" s="65">
        <v>6.2069999999999999</v>
      </c>
      <c r="AB153" s="55"/>
      <c r="AC153" s="55"/>
      <c r="AD153" s="55"/>
      <c r="AE153" s="65"/>
    </row>
    <row r="154" spans="1:31">
      <c r="A154" s="48"/>
      <c r="B154" s="49"/>
      <c r="C154" s="50"/>
      <c r="D154" s="51"/>
      <c r="E154" s="52"/>
      <c r="F154" s="53"/>
      <c r="G154" s="54"/>
      <c r="H154" s="55"/>
      <c r="I154" s="56"/>
      <c r="J154" s="57">
        <v>186.82300000000001</v>
      </c>
      <c r="K154" s="58"/>
      <c r="L154" s="59"/>
      <c r="M154" s="60">
        <v>2.4780000000000002</v>
      </c>
      <c r="N154" s="60"/>
      <c r="O154" s="61"/>
      <c r="P154" s="62" t="s">
        <v>210</v>
      </c>
      <c r="Q154" s="63">
        <v>0.92</v>
      </c>
      <c r="R154" s="60">
        <v>2.5</v>
      </c>
      <c r="S154" s="60"/>
      <c r="T154" s="60"/>
      <c r="U154" s="61"/>
      <c r="V154" s="64"/>
      <c r="W154" s="64"/>
      <c r="X154" s="63"/>
      <c r="Y154" s="64"/>
      <c r="Z154" s="61"/>
      <c r="AA154" s="65"/>
      <c r="AB154" s="55"/>
      <c r="AC154" s="55"/>
      <c r="AD154" s="55"/>
      <c r="AE154" s="65"/>
    </row>
    <row r="155" spans="1:31">
      <c r="A155" s="48">
        <v>77</v>
      </c>
      <c r="B155" s="49" t="s">
        <v>1113</v>
      </c>
      <c r="C155" s="50">
        <v>57</v>
      </c>
      <c r="D155" s="51">
        <v>42.178199999999997</v>
      </c>
      <c r="E155" s="52" t="s">
        <v>800</v>
      </c>
      <c r="F155" s="53">
        <v>2</v>
      </c>
      <c r="G155" s="54">
        <v>32.618699999999997</v>
      </c>
      <c r="H155" s="55" t="s">
        <v>801</v>
      </c>
      <c r="I155" s="56"/>
      <c r="J155" s="57"/>
      <c r="K155" s="58">
        <v>0.2</v>
      </c>
      <c r="L155" s="59">
        <v>39</v>
      </c>
      <c r="M155" s="60"/>
      <c r="N155" s="60">
        <v>133.02600000000001</v>
      </c>
      <c r="O155" s="61">
        <v>3.669</v>
      </c>
      <c r="P155" s="62"/>
      <c r="Q155" s="63"/>
      <c r="R155" s="60"/>
      <c r="S155" s="60">
        <v>134.22300000000001</v>
      </c>
      <c r="T155" s="60">
        <v>98.415000000000006</v>
      </c>
      <c r="U155" s="61"/>
      <c r="V155" s="64" t="s">
        <v>253</v>
      </c>
      <c r="W155" s="64"/>
      <c r="X155" s="63"/>
      <c r="Y155" s="64" t="s">
        <v>17</v>
      </c>
      <c r="Z155" s="61"/>
      <c r="AA155" s="65">
        <v>3.7069999999999999</v>
      </c>
      <c r="AB155" s="55"/>
      <c r="AC155" s="55"/>
      <c r="AD155" s="55"/>
      <c r="AE155" s="65"/>
    </row>
    <row r="156" spans="1:31">
      <c r="A156" s="48"/>
      <c r="B156" s="49"/>
      <c r="C156" s="50"/>
      <c r="D156" s="51"/>
      <c r="E156" s="52"/>
      <c r="F156" s="53"/>
      <c r="G156" s="54"/>
      <c r="H156" s="55"/>
      <c r="I156" s="56"/>
      <c r="J156" s="57">
        <v>187.01499999999999</v>
      </c>
      <c r="K156" s="58"/>
      <c r="L156" s="59"/>
      <c r="M156" s="60">
        <v>1.6619999999999999</v>
      </c>
      <c r="N156" s="60"/>
      <c r="O156" s="61"/>
      <c r="P156" s="62" t="s">
        <v>17</v>
      </c>
      <c r="Q156" s="63">
        <v>1.03</v>
      </c>
      <c r="R156" s="60">
        <v>1.68</v>
      </c>
      <c r="S156" s="60"/>
      <c r="T156" s="60"/>
      <c r="U156" s="61"/>
      <c r="V156" s="64"/>
      <c r="W156" s="64"/>
      <c r="X156" s="63">
        <v>1.02</v>
      </c>
      <c r="Y156" s="64"/>
      <c r="Z156" s="61"/>
      <c r="AA156" s="65"/>
      <c r="AB156" s="55"/>
      <c r="AC156" s="55"/>
      <c r="AD156" s="55"/>
      <c r="AE156" s="65"/>
    </row>
    <row r="157" spans="1:31">
      <c r="A157" s="48">
        <v>78</v>
      </c>
      <c r="B157" s="49" t="s">
        <v>111</v>
      </c>
      <c r="C157" s="50">
        <v>57</v>
      </c>
      <c r="D157" s="51">
        <v>41.289200000000001</v>
      </c>
      <c r="E157" s="52" t="s">
        <v>800</v>
      </c>
      <c r="F157" s="53">
        <v>2</v>
      </c>
      <c r="G157" s="54">
        <v>32.823</v>
      </c>
      <c r="H157" s="55" t="s">
        <v>801</v>
      </c>
      <c r="I157" s="56"/>
      <c r="J157" s="57"/>
      <c r="K157" s="58">
        <v>-0.1</v>
      </c>
      <c r="L157" s="59">
        <v>23</v>
      </c>
      <c r="M157" s="60"/>
      <c r="N157" s="60">
        <v>134.68799999999999</v>
      </c>
      <c r="O157" s="61">
        <v>2.0070000000000001</v>
      </c>
      <c r="P157" s="62"/>
      <c r="Q157" s="63"/>
      <c r="R157" s="60"/>
      <c r="S157" s="60">
        <v>135.90299999999999</v>
      </c>
      <c r="T157" s="60"/>
      <c r="U157" s="61"/>
      <c r="V157" s="64" t="s">
        <v>804</v>
      </c>
      <c r="W157" s="64"/>
      <c r="X157" s="63"/>
      <c r="Y157" s="64"/>
      <c r="Z157" s="61"/>
      <c r="AA157" s="65">
        <v>2.0270000000000001</v>
      </c>
      <c r="AB157" s="55"/>
      <c r="AC157" s="55"/>
      <c r="AD157" s="55"/>
      <c r="AE157" s="65"/>
    </row>
    <row r="158" spans="1:31">
      <c r="A158" s="48"/>
      <c r="B158" s="49"/>
      <c r="C158" s="50"/>
      <c r="D158" s="51"/>
      <c r="E158" s="52"/>
      <c r="F158" s="53"/>
      <c r="G158" s="54"/>
      <c r="H158" s="55"/>
      <c r="I158" s="56"/>
      <c r="J158" s="57">
        <v>186.893</v>
      </c>
      <c r="K158" s="58"/>
      <c r="L158" s="59"/>
      <c r="M158" s="60">
        <v>0.77200000000000002</v>
      </c>
      <c r="N158" s="60"/>
      <c r="O158" s="61"/>
      <c r="P158" s="62" t="s">
        <v>17</v>
      </c>
      <c r="Q158" s="63">
        <v>1.04</v>
      </c>
      <c r="R158" s="60">
        <v>0.78</v>
      </c>
      <c r="S158" s="60"/>
      <c r="T158" s="60"/>
      <c r="U158" s="61"/>
      <c r="V158" s="64"/>
      <c r="W158" s="64"/>
      <c r="X158" s="63"/>
      <c r="Y158" s="64"/>
      <c r="Z158" s="61"/>
      <c r="AA158" s="65"/>
      <c r="AB158" s="55"/>
      <c r="AC158" s="55"/>
      <c r="AD158" s="55"/>
      <c r="AE158" s="65"/>
    </row>
    <row r="159" spans="1:31">
      <c r="A159" s="48">
        <v>79</v>
      </c>
      <c r="B159" s="49" t="s">
        <v>78</v>
      </c>
      <c r="C159" s="50">
        <v>57</v>
      </c>
      <c r="D159" s="51">
        <v>40.876300000000001</v>
      </c>
      <c r="E159" s="52" t="s">
        <v>800</v>
      </c>
      <c r="F159" s="53">
        <v>2</v>
      </c>
      <c r="G159" s="54">
        <v>32.916200000000003</v>
      </c>
      <c r="H159" s="55" t="s">
        <v>801</v>
      </c>
      <c r="I159" s="56" t="s">
        <v>803</v>
      </c>
      <c r="J159" s="57"/>
      <c r="K159" s="58">
        <v>4.0999999999999996</v>
      </c>
      <c r="L159" s="59">
        <v>11</v>
      </c>
      <c r="M159" s="60"/>
      <c r="N159" s="60">
        <v>135.46</v>
      </c>
      <c r="O159" s="61">
        <v>1.2350000000000001</v>
      </c>
      <c r="P159" s="62"/>
      <c r="Q159" s="63"/>
      <c r="R159" s="60"/>
      <c r="S159" s="60">
        <v>136.68299999999999</v>
      </c>
      <c r="T159" s="60"/>
      <c r="U159" s="61"/>
      <c r="V159" s="64" t="s">
        <v>804</v>
      </c>
      <c r="W159" s="64"/>
      <c r="X159" s="63"/>
      <c r="Y159" s="64"/>
      <c r="Z159" s="61"/>
      <c r="AA159" s="65">
        <v>1.2470000000000001</v>
      </c>
      <c r="AB159" s="55"/>
      <c r="AC159" s="55"/>
      <c r="AD159" s="55"/>
      <c r="AE159" s="65"/>
    </row>
    <row r="160" spans="1:31">
      <c r="A160" s="48"/>
      <c r="B160" s="49"/>
      <c r="C160" s="50"/>
      <c r="D160" s="51"/>
      <c r="E160" s="52"/>
      <c r="F160" s="53"/>
      <c r="G160" s="54"/>
      <c r="H160" s="55"/>
      <c r="I160" s="56"/>
      <c r="J160" s="57">
        <v>191.00899999999999</v>
      </c>
      <c r="K160" s="58"/>
      <c r="L160" s="59"/>
      <c r="M160" s="60">
        <v>1.1859999999999999</v>
      </c>
      <c r="N160" s="60"/>
      <c r="O160" s="61"/>
      <c r="P160" s="62" t="s">
        <v>17</v>
      </c>
      <c r="Q160" s="63">
        <v>1.03</v>
      </c>
      <c r="R160" s="60">
        <v>1.198</v>
      </c>
      <c r="S160" s="60"/>
      <c r="T160" s="60"/>
      <c r="U160" s="61"/>
      <c r="V160" s="64"/>
      <c r="W160" s="64"/>
      <c r="X160" s="63"/>
      <c r="Y160" s="64"/>
      <c r="Z160" s="61"/>
      <c r="AA160" s="65"/>
      <c r="AB160" s="55"/>
      <c r="AC160" s="55"/>
      <c r="AD160" s="55"/>
      <c r="AE160" s="65"/>
    </row>
    <row r="161" spans="1:31">
      <c r="A161" s="48">
        <v>80</v>
      </c>
      <c r="B161" s="49" t="s">
        <v>81</v>
      </c>
      <c r="C161" s="50">
        <v>57</v>
      </c>
      <c r="D161" s="51">
        <v>40.249000000000002</v>
      </c>
      <c r="E161" s="52" t="s">
        <v>800</v>
      </c>
      <c r="F161" s="53">
        <v>2</v>
      </c>
      <c r="G161" s="54">
        <v>33.143999999999998</v>
      </c>
      <c r="H161" s="55" t="s">
        <v>801</v>
      </c>
      <c r="I161" s="56" t="s">
        <v>803</v>
      </c>
      <c r="J161" s="57"/>
      <c r="K161" s="58">
        <v>5.7</v>
      </c>
      <c r="L161" s="59">
        <v>1</v>
      </c>
      <c r="M161" s="60"/>
      <c r="N161" s="60">
        <v>136.64599999999999</v>
      </c>
      <c r="O161" s="61">
        <v>4.9000000000000002E-2</v>
      </c>
      <c r="P161" s="62"/>
      <c r="Q161" s="63"/>
      <c r="R161" s="60"/>
      <c r="S161" s="60">
        <v>137.881</v>
      </c>
      <c r="T161" s="60"/>
      <c r="U161" s="61"/>
      <c r="V161" s="64" t="s">
        <v>815</v>
      </c>
      <c r="W161" s="64"/>
      <c r="X161" s="63"/>
      <c r="Y161" s="64"/>
      <c r="Z161" s="61"/>
      <c r="AA161" s="65">
        <v>4.9000000000000002E-2</v>
      </c>
      <c r="AB161" s="55"/>
      <c r="AC161" s="55"/>
      <c r="AD161" s="55"/>
      <c r="AE161" s="65"/>
    </row>
    <row r="162" spans="1:31">
      <c r="A162" s="48"/>
      <c r="B162" s="49"/>
      <c r="C162" s="50"/>
      <c r="D162" s="51"/>
      <c r="E162" s="52"/>
      <c r="F162" s="53"/>
      <c r="G162" s="54"/>
      <c r="H162" s="55"/>
      <c r="I162" s="56"/>
      <c r="J162" s="57">
        <v>196.702</v>
      </c>
      <c r="K162" s="58"/>
      <c r="L162" s="59"/>
      <c r="M162" s="60">
        <v>4.9000000000000002E-2</v>
      </c>
      <c r="N162" s="60"/>
      <c r="O162" s="61"/>
      <c r="P162" s="62" t="s">
        <v>17</v>
      </c>
      <c r="Q162" s="63">
        <v>1.02</v>
      </c>
      <c r="R162" s="60">
        <v>4.9000000000000002E-2</v>
      </c>
      <c r="S162" s="60"/>
      <c r="T162" s="60"/>
      <c r="U162" s="61"/>
      <c r="V162" s="64"/>
      <c r="W162" s="64"/>
      <c r="X162" s="63"/>
      <c r="Y162" s="64"/>
      <c r="Z162" s="61"/>
      <c r="AA162" s="65"/>
      <c r="AB162" s="55"/>
      <c r="AC162" s="55"/>
      <c r="AD162" s="55"/>
      <c r="AE162" s="65"/>
    </row>
    <row r="163" spans="1:31">
      <c r="A163" s="48">
        <v>81</v>
      </c>
      <c r="B163" s="49" t="s">
        <v>358</v>
      </c>
      <c r="C163" s="50">
        <v>57</v>
      </c>
      <c r="D163" s="51">
        <v>40.223999999999997</v>
      </c>
      <c r="E163" s="52" t="s">
        <v>800</v>
      </c>
      <c r="F163" s="53">
        <v>2</v>
      </c>
      <c r="G163" s="54">
        <v>33.158000000000001</v>
      </c>
      <c r="H163" s="55" t="s">
        <v>801</v>
      </c>
      <c r="I163" s="56"/>
      <c r="J163" s="57"/>
      <c r="K163" s="58"/>
      <c r="L163" s="59">
        <v>1</v>
      </c>
      <c r="M163" s="60"/>
      <c r="N163" s="60">
        <v>136.69499999999999</v>
      </c>
      <c r="O163" s="61">
        <v>0</v>
      </c>
      <c r="P163" s="62"/>
      <c r="Q163" s="63"/>
      <c r="R163" s="60"/>
      <c r="S163" s="60">
        <v>137.93</v>
      </c>
      <c r="T163" s="60">
        <v>3.7069999999999999</v>
      </c>
      <c r="U163" s="61"/>
      <c r="V163" s="64" t="s">
        <v>816</v>
      </c>
      <c r="W163" s="64"/>
      <c r="X163" s="63"/>
      <c r="Y163" s="64" t="s">
        <v>17</v>
      </c>
      <c r="Z163" s="61"/>
      <c r="AA163" s="65">
        <v>0</v>
      </c>
      <c r="AB163" s="55"/>
      <c r="AC163" s="55"/>
      <c r="AD163" s="55"/>
      <c r="AE163" s="65"/>
    </row>
    <row r="167" spans="1:31">
      <c r="P167" s="81" t="s">
        <v>17</v>
      </c>
      <c r="Q167" s="82"/>
      <c r="R167" s="83"/>
      <c r="S167" s="60">
        <f>SUMIF($P$4:$P$163,$P167,$R$4:$R$163)</f>
        <v>12.776999999999997</v>
      </c>
    </row>
    <row r="168" spans="1:31">
      <c r="P168" s="81" t="s">
        <v>210</v>
      </c>
      <c r="Q168" s="82"/>
      <c r="R168" s="83"/>
      <c r="S168" s="60">
        <f>SUMIF($P$4:$P$163,$P168,$R$4:$R$163)</f>
        <v>120.63500000000001</v>
      </c>
    </row>
    <row r="169" spans="1:31">
      <c r="P169" s="81" t="s">
        <v>809</v>
      </c>
      <c r="Q169" s="82"/>
      <c r="R169" s="83"/>
      <c r="S169" s="60">
        <f>SUMIF($P$4:$P$163,$P169,$R$4:$R$163)</f>
        <v>1.0760000000000001</v>
      </c>
    </row>
    <row r="170" spans="1:31">
      <c r="P170" s="81" t="s">
        <v>810</v>
      </c>
      <c r="Q170" s="82"/>
      <c r="R170" s="83"/>
      <c r="S170" s="60">
        <f>SUMIF($P$4:$P$163,$P170,$R$4:$R$163)</f>
        <v>0.253</v>
      </c>
    </row>
    <row r="171" spans="1:31">
      <c r="P171" s="81" t="s">
        <v>811</v>
      </c>
      <c r="Q171" s="82"/>
      <c r="R171" s="83"/>
      <c r="S171" s="60">
        <f>SUMIF($P$4:$P$163,$P171,$R$4:$R$163)</f>
        <v>3.1889999999999996</v>
      </c>
    </row>
    <row r="172" spans="1:31">
      <c r="P172" s="81" t="s">
        <v>817</v>
      </c>
      <c r="Q172" s="82"/>
      <c r="R172" s="83"/>
      <c r="S172" s="60">
        <f>SUM($S$167:$S$171)</f>
        <v>137.92999999999998</v>
      </c>
    </row>
  </sheetData>
  <dataConsolidate/>
  <mergeCells count="2">
    <mergeCell ref="C1:E1"/>
    <mergeCell ref="F1:H1"/>
  </mergeCells>
  <pageMargins left="0.19685039370078741" right="0.19685039370078741" top="0.78740157480314965" bottom="0.78740157480314965" header="0.39370078740157483" footer="0.39370078740157483"/>
  <pageSetup paperSize="9" orientation="landscape" cellComments="atEnd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R197"/>
  <sheetViews>
    <sheetView workbookViewId="0">
      <pane ySplit="1" topLeftCell="A2" activePane="bottomLeft" state="frozen"/>
      <selection pane="bottomLeft" activeCell="C2" sqref="C1:H65536"/>
    </sheetView>
  </sheetViews>
  <sheetFormatPr defaultRowHeight="13.5"/>
  <cols>
    <col min="1" max="1" width="4.5703125" style="68" customWidth="1"/>
    <col min="2" max="2" width="23.42578125" style="69" customWidth="1"/>
    <col min="3" max="3" width="3" style="70" bestFit="1" customWidth="1"/>
    <col min="4" max="4" width="7.5703125" style="71" bestFit="1" customWidth="1"/>
    <col min="5" max="5" width="2.42578125" style="72" customWidth="1"/>
    <col min="6" max="6" width="4.42578125" style="73" customWidth="1"/>
    <col min="7" max="7" width="7.5703125" style="74" bestFit="1" customWidth="1"/>
    <col min="8" max="8" width="2.42578125" style="47" bestFit="1" customWidth="1"/>
    <col min="9" max="9" width="4.42578125" style="75" customWidth="1"/>
    <col min="10" max="10" width="6.42578125" style="76" customWidth="1"/>
    <col min="11" max="11" width="9.42578125" style="77" bestFit="1" customWidth="1"/>
    <col min="12" max="12" width="7.5703125" style="78" bestFit="1" customWidth="1"/>
    <col min="13" max="13" width="7.140625" style="79" customWidth="1"/>
    <col min="14" max="14" width="7.42578125" style="79" customWidth="1"/>
    <col min="15" max="15" width="7.42578125" style="80" customWidth="1"/>
    <col min="16" max="16" width="8.85546875" style="87" customWidth="1"/>
    <col min="17" max="17" width="6.85546875" style="85" customWidth="1"/>
    <col min="18" max="18" width="6.5703125" style="79" customWidth="1"/>
    <col min="19" max="19" width="7.42578125" style="79" customWidth="1"/>
    <col min="20" max="20" width="7.5703125" style="79" customWidth="1"/>
    <col min="21" max="21" width="6.140625" style="80" hidden="1" customWidth="1"/>
    <col min="22" max="23" width="9.140625" style="84" hidden="1" customWidth="1"/>
    <col min="24" max="24" width="6.85546875" style="85" hidden="1" customWidth="1"/>
    <col min="25" max="25" width="9.140625" style="84" hidden="1" customWidth="1"/>
    <col min="26" max="26" width="7.5703125" style="80" hidden="1" customWidth="1"/>
    <col min="27" max="27" width="9.140625" style="86" hidden="1" customWidth="1"/>
    <col min="28" max="30" width="9.140625" style="47" hidden="1" customWidth="1"/>
    <col min="31" max="31" width="7.42578125" style="86" hidden="1" customWidth="1"/>
    <col min="32" max="32" width="9.140625" style="46" hidden="1" customWidth="1"/>
    <col min="33" max="37" width="9.140625" style="47" hidden="1" customWidth="1"/>
    <col min="38" max="38" width="0" style="47" hidden="1" customWidth="1"/>
    <col min="39" max="40" width="9.140625" style="47"/>
    <col min="41" max="41" width="20.7109375" style="47" customWidth="1"/>
    <col min="42" max="42" width="11.42578125" style="47" bestFit="1" customWidth="1"/>
    <col min="43" max="43" width="13.140625" style="47" bestFit="1" customWidth="1"/>
    <col min="44" max="44" width="15" style="47" bestFit="1" customWidth="1"/>
    <col min="45" max="16384" width="9.140625" style="47"/>
  </cols>
  <sheetData>
    <row r="1" spans="1:44" s="22" customFormat="1" ht="43.5" customHeight="1">
      <c r="A1" s="9" t="s">
        <v>781</v>
      </c>
      <c r="B1" s="9" t="s">
        <v>8</v>
      </c>
      <c r="C1" s="361" t="s">
        <v>2</v>
      </c>
      <c r="D1" s="362"/>
      <c r="E1" s="363"/>
      <c r="F1" s="361" t="s">
        <v>3</v>
      </c>
      <c r="G1" s="362"/>
      <c r="H1" s="363"/>
      <c r="I1" s="10" t="s">
        <v>782</v>
      </c>
      <c r="J1" s="11" t="s">
        <v>783</v>
      </c>
      <c r="K1" s="12" t="s">
        <v>784</v>
      </c>
      <c r="L1" s="13" t="s">
        <v>785</v>
      </c>
      <c r="M1" s="14" t="s">
        <v>786</v>
      </c>
      <c r="N1" s="14" t="s">
        <v>787</v>
      </c>
      <c r="O1" s="15" t="s">
        <v>788</v>
      </c>
      <c r="P1" s="16" t="s">
        <v>789</v>
      </c>
      <c r="Q1" s="17" t="s">
        <v>790</v>
      </c>
      <c r="R1" s="14" t="s">
        <v>791</v>
      </c>
      <c r="S1" s="14" t="s">
        <v>792</v>
      </c>
      <c r="T1" s="14" t="s">
        <v>793</v>
      </c>
      <c r="U1" s="15" t="s">
        <v>794</v>
      </c>
      <c r="V1" s="18" t="s">
        <v>8</v>
      </c>
      <c r="W1" s="15" t="s">
        <v>795</v>
      </c>
      <c r="X1" s="17" t="s">
        <v>796</v>
      </c>
      <c r="Y1" s="15" t="s">
        <v>797</v>
      </c>
      <c r="Z1" s="19" t="s">
        <v>798</v>
      </c>
      <c r="AA1" s="14" t="s">
        <v>799</v>
      </c>
      <c r="AB1" s="20"/>
      <c r="AC1" s="20"/>
      <c r="AD1" s="20"/>
      <c r="AE1" s="14"/>
      <c r="AF1" s="21"/>
      <c r="AL1" s="14" t="s">
        <v>1041</v>
      </c>
    </row>
    <row r="2" spans="1:44" ht="14.25" thickBot="1">
      <c r="A2" s="23"/>
      <c r="B2" s="24"/>
      <c r="C2" s="25"/>
      <c r="D2" s="26"/>
      <c r="E2" s="27"/>
      <c r="F2" s="28"/>
      <c r="G2" s="29"/>
      <c r="H2" s="30"/>
      <c r="I2" s="31"/>
      <c r="J2" s="32"/>
      <c r="K2" s="33"/>
      <c r="L2" s="34"/>
      <c r="M2" s="35"/>
      <c r="N2" s="35"/>
      <c r="O2" s="35"/>
      <c r="P2" s="36"/>
      <c r="Q2" s="37"/>
      <c r="R2" s="38"/>
      <c r="S2" s="35"/>
      <c r="T2" s="35"/>
      <c r="U2" s="35"/>
      <c r="V2" s="39"/>
      <c r="W2" s="40"/>
      <c r="X2" s="37"/>
      <c r="Y2" s="40"/>
      <c r="Z2" s="41"/>
      <c r="AA2" s="42"/>
      <c r="AB2" s="43"/>
      <c r="AC2" s="44"/>
      <c r="AD2" s="44"/>
      <c r="AE2" s="45"/>
      <c r="AL2" s="35"/>
    </row>
    <row r="3" spans="1:44">
      <c r="A3" s="48">
        <v>1</v>
      </c>
      <c r="B3" s="49" t="s">
        <v>964</v>
      </c>
      <c r="C3" s="50">
        <v>58</v>
      </c>
      <c r="D3" s="51">
        <v>48.515000000000001</v>
      </c>
      <c r="E3" s="52" t="s">
        <v>800</v>
      </c>
      <c r="F3" s="53">
        <v>2</v>
      </c>
      <c r="G3" s="54">
        <v>54.691000000000003</v>
      </c>
      <c r="H3" s="55" t="s">
        <v>801</v>
      </c>
      <c r="I3" s="56"/>
      <c r="J3" s="57"/>
      <c r="K3" s="58"/>
      <c r="L3" s="59">
        <v>0</v>
      </c>
      <c r="M3" s="60"/>
      <c r="N3" s="60">
        <v>0</v>
      </c>
      <c r="O3" s="61">
        <v>136.33600000000001</v>
      </c>
      <c r="P3" s="62"/>
      <c r="Q3" s="63"/>
      <c r="R3" s="60"/>
      <c r="S3" s="60">
        <v>0</v>
      </c>
      <c r="T3" s="60">
        <v>0</v>
      </c>
      <c r="U3" s="61"/>
      <c r="V3" s="64" t="s">
        <v>804</v>
      </c>
      <c r="W3" s="64"/>
      <c r="X3" s="63"/>
      <c r="Y3" s="64" t="s">
        <v>1042</v>
      </c>
      <c r="Z3" s="61"/>
      <c r="AA3" s="65">
        <v>136.923</v>
      </c>
      <c r="AB3" s="55"/>
      <c r="AC3" s="55"/>
      <c r="AD3" s="55"/>
      <c r="AE3" s="65"/>
      <c r="AF3" s="121"/>
      <c r="AG3" s="55"/>
      <c r="AH3" s="55"/>
      <c r="AI3" s="55"/>
      <c r="AJ3" s="55"/>
      <c r="AK3" s="55"/>
      <c r="AL3" s="60"/>
      <c r="AO3" s="364" t="s">
        <v>1330</v>
      </c>
      <c r="AP3" s="365"/>
      <c r="AQ3" s="365"/>
      <c r="AR3" s="366"/>
    </row>
    <row r="4" spans="1:44" ht="14.25" thickBot="1">
      <c r="A4" s="48"/>
      <c r="B4" s="49"/>
      <c r="C4" s="50"/>
      <c r="D4" s="51"/>
      <c r="E4" s="52"/>
      <c r="F4" s="53"/>
      <c r="G4" s="54"/>
      <c r="H4" s="55"/>
      <c r="I4" s="56"/>
      <c r="J4" s="57">
        <v>75.424000000000007</v>
      </c>
      <c r="K4" s="58"/>
      <c r="L4" s="59"/>
      <c r="M4" s="60">
        <v>0</v>
      </c>
      <c r="N4" s="60"/>
      <c r="O4" s="61"/>
      <c r="P4" s="62" t="s">
        <v>1042</v>
      </c>
      <c r="Q4" s="63" t="s">
        <v>1043</v>
      </c>
      <c r="R4" s="60">
        <v>0.04</v>
      </c>
      <c r="S4" s="60"/>
      <c r="T4" s="60"/>
      <c r="U4" s="61"/>
      <c r="V4" s="64"/>
      <c r="W4" s="64"/>
      <c r="X4" s="63">
        <v>5.42</v>
      </c>
      <c r="Y4" s="64"/>
      <c r="Z4" s="61"/>
      <c r="AA4" s="65"/>
      <c r="AB4" s="55"/>
      <c r="AC4" s="55"/>
      <c r="AD4" s="55"/>
      <c r="AE4" s="65"/>
      <c r="AF4" s="121"/>
      <c r="AG4" s="55"/>
      <c r="AH4" s="55"/>
      <c r="AI4" s="55"/>
      <c r="AJ4" s="55"/>
      <c r="AK4" s="55"/>
      <c r="AL4" s="55"/>
      <c r="AO4" s="367"/>
      <c r="AP4" s="368"/>
      <c r="AQ4" s="368"/>
      <c r="AR4" s="369"/>
    </row>
    <row r="5" spans="1:44" ht="18">
      <c r="A5" s="48">
        <v>2</v>
      </c>
      <c r="B5" s="49" t="s">
        <v>1044</v>
      </c>
      <c r="C5" s="50">
        <v>58</v>
      </c>
      <c r="D5" s="51">
        <v>48.515000000000001</v>
      </c>
      <c r="E5" s="52" t="s">
        <v>800</v>
      </c>
      <c r="F5" s="53">
        <v>2</v>
      </c>
      <c r="G5" s="54">
        <v>54.691000000000003</v>
      </c>
      <c r="H5" s="55" t="s">
        <v>801</v>
      </c>
      <c r="I5" s="56"/>
      <c r="J5" s="57"/>
      <c r="K5" s="58"/>
      <c r="L5" s="59">
        <v>0</v>
      </c>
      <c r="M5" s="60"/>
      <c r="N5" s="60">
        <v>0</v>
      </c>
      <c r="O5" s="61">
        <v>136.33600000000001</v>
      </c>
      <c r="P5" s="62"/>
      <c r="Q5" s="63"/>
      <c r="R5" s="60"/>
      <c r="S5" s="60">
        <v>0.04</v>
      </c>
      <c r="T5" s="60"/>
      <c r="U5" s="61"/>
      <c r="V5" s="64"/>
      <c r="W5" s="64"/>
      <c r="X5" s="63"/>
      <c r="Y5" s="64"/>
      <c r="Z5" s="61"/>
      <c r="AA5" s="65">
        <v>136.88300000000001</v>
      </c>
      <c r="AB5" s="55"/>
      <c r="AC5" s="55"/>
      <c r="AD5" s="55"/>
      <c r="AE5" s="65"/>
      <c r="AF5" s="121"/>
      <c r="AG5" s="55"/>
      <c r="AH5" s="55"/>
      <c r="AI5" s="55"/>
      <c r="AJ5" s="55"/>
      <c r="AK5" s="55"/>
      <c r="AL5" s="55"/>
      <c r="AO5" s="106" t="s">
        <v>8</v>
      </c>
      <c r="AP5" s="107" t="s">
        <v>2</v>
      </c>
      <c r="AQ5" s="107" t="s">
        <v>3</v>
      </c>
      <c r="AR5" s="108" t="s">
        <v>6</v>
      </c>
    </row>
    <row r="6" spans="1:44" ht="15">
      <c r="A6" s="48"/>
      <c r="B6" s="49"/>
      <c r="C6" s="50"/>
      <c r="D6" s="51"/>
      <c r="E6" s="52"/>
      <c r="F6" s="53"/>
      <c r="G6" s="54"/>
      <c r="H6" s="55"/>
      <c r="I6" s="56"/>
      <c r="J6" s="57">
        <v>75.424000000000007</v>
      </c>
      <c r="K6" s="58"/>
      <c r="L6" s="59"/>
      <c r="M6" s="60">
        <v>1.103</v>
      </c>
      <c r="N6" s="60"/>
      <c r="O6" s="61"/>
      <c r="P6" s="62" t="s">
        <v>1042</v>
      </c>
      <c r="Q6" s="63">
        <v>5.42</v>
      </c>
      <c r="R6" s="60">
        <v>1.163</v>
      </c>
      <c r="S6" s="60"/>
      <c r="T6" s="60"/>
      <c r="U6" s="61"/>
      <c r="V6" s="64"/>
      <c r="W6" s="64"/>
      <c r="X6" s="63"/>
      <c r="Y6" s="64"/>
      <c r="Z6" s="61"/>
      <c r="AA6" s="65"/>
      <c r="AB6" s="55"/>
      <c r="AC6" s="55"/>
      <c r="AD6" s="55"/>
      <c r="AE6" s="65"/>
      <c r="AF6" s="121"/>
      <c r="AG6" s="55"/>
      <c r="AH6" s="55"/>
      <c r="AI6" s="55"/>
      <c r="AJ6" s="55"/>
      <c r="AK6" s="55"/>
      <c r="AL6" s="55"/>
      <c r="AO6" s="157" t="s">
        <v>964</v>
      </c>
      <c r="AP6" s="157" t="s">
        <v>965</v>
      </c>
      <c r="AQ6" s="158" t="s">
        <v>966</v>
      </c>
      <c r="AR6" s="159"/>
    </row>
    <row r="7" spans="1:44" ht="15">
      <c r="A7" s="48">
        <v>3</v>
      </c>
      <c r="B7" s="49" t="s">
        <v>1045</v>
      </c>
      <c r="C7" s="50">
        <v>58</v>
      </c>
      <c r="D7" s="51">
        <v>48.664499999999997</v>
      </c>
      <c r="E7" s="52" t="s">
        <v>800</v>
      </c>
      <c r="F7" s="53">
        <v>2</v>
      </c>
      <c r="G7" s="54">
        <v>53.582900000000002</v>
      </c>
      <c r="H7" s="55" t="s">
        <v>801</v>
      </c>
      <c r="I7" s="56"/>
      <c r="J7" s="57"/>
      <c r="K7" s="58"/>
      <c r="L7" s="59">
        <v>15</v>
      </c>
      <c r="M7" s="60"/>
      <c r="N7" s="60">
        <v>1.103</v>
      </c>
      <c r="O7" s="61">
        <v>135.233</v>
      </c>
      <c r="P7" s="62"/>
      <c r="Q7" s="63"/>
      <c r="R7" s="60"/>
      <c r="S7" s="60">
        <v>1.2030000000000001</v>
      </c>
      <c r="T7" s="60"/>
      <c r="U7" s="61"/>
      <c r="V7" s="64" t="s">
        <v>804</v>
      </c>
      <c r="W7" s="64"/>
      <c r="X7" s="63"/>
      <c r="Y7" s="64"/>
      <c r="Z7" s="61"/>
      <c r="AA7" s="65">
        <v>135.72</v>
      </c>
      <c r="AB7" s="55"/>
      <c r="AC7" s="55"/>
      <c r="AD7" s="55"/>
      <c r="AE7" s="65"/>
      <c r="AF7" s="121"/>
      <c r="AG7" s="55"/>
      <c r="AH7" s="55"/>
      <c r="AI7" s="55"/>
      <c r="AJ7" s="55"/>
      <c r="AK7" s="55"/>
      <c r="AL7" s="55"/>
      <c r="AO7" s="160"/>
      <c r="AP7" s="160" t="s">
        <v>804</v>
      </c>
      <c r="AQ7" s="160" t="s">
        <v>804</v>
      </c>
      <c r="AR7" s="159"/>
    </row>
    <row r="8" spans="1:44" ht="15">
      <c r="A8" s="48"/>
      <c r="B8" s="49"/>
      <c r="C8" s="50"/>
      <c r="D8" s="51"/>
      <c r="E8" s="52"/>
      <c r="F8" s="53"/>
      <c r="G8" s="54"/>
      <c r="H8" s="55"/>
      <c r="I8" s="56"/>
      <c r="J8" s="57">
        <v>75.424000000000007</v>
      </c>
      <c r="K8" s="58"/>
      <c r="L8" s="59"/>
      <c r="M8" s="60">
        <v>1.2999999999999999E-2</v>
      </c>
      <c r="N8" s="60"/>
      <c r="O8" s="61"/>
      <c r="P8" s="62" t="s">
        <v>1042</v>
      </c>
      <c r="Q8" s="63">
        <v>5.42</v>
      </c>
      <c r="R8" s="60">
        <v>1.2999999999999999E-2</v>
      </c>
      <c r="S8" s="60"/>
      <c r="T8" s="60"/>
      <c r="U8" s="61"/>
      <c r="V8" s="64"/>
      <c r="W8" s="64"/>
      <c r="X8" s="63"/>
      <c r="Y8" s="64"/>
      <c r="Z8" s="61"/>
      <c r="AA8" s="65"/>
      <c r="AB8" s="55"/>
      <c r="AC8" s="55"/>
      <c r="AD8" s="55"/>
      <c r="AE8" s="65"/>
      <c r="AF8" s="121"/>
      <c r="AG8" s="55"/>
      <c r="AH8" s="55"/>
      <c r="AI8" s="55"/>
      <c r="AJ8" s="55"/>
      <c r="AK8" s="55"/>
      <c r="AL8" s="55"/>
      <c r="AO8" s="157" t="s">
        <v>967</v>
      </c>
      <c r="AP8" s="157" t="s">
        <v>968</v>
      </c>
      <c r="AQ8" s="158" t="s">
        <v>969</v>
      </c>
      <c r="AR8" s="159"/>
    </row>
    <row r="9" spans="1:44" ht="15">
      <c r="A9" s="48">
        <v>4</v>
      </c>
      <c r="B9" s="49" t="s">
        <v>1046</v>
      </c>
      <c r="C9" s="50">
        <v>58</v>
      </c>
      <c r="D9" s="51">
        <v>48.6663</v>
      </c>
      <c r="E9" s="52" t="s">
        <v>800</v>
      </c>
      <c r="F9" s="53">
        <v>2</v>
      </c>
      <c r="G9" s="54">
        <v>53.569800000000001</v>
      </c>
      <c r="H9" s="55" t="s">
        <v>801</v>
      </c>
      <c r="I9" s="56" t="s">
        <v>803</v>
      </c>
      <c r="J9" s="57"/>
      <c r="K9" s="58">
        <v>13.7</v>
      </c>
      <c r="L9" s="59">
        <v>15</v>
      </c>
      <c r="M9" s="60"/>
      <c r="N9" s="60">
        <v>1.1160000000000001</v>
      </c>
      <c r="O9" s="61">
        <v>135.22</v>
      </c>
      <c r="P9" s="62"/>
      <c r="Q9" s="63"/>
      <c r="R9" s="60"/>
      <c r="S9" s="60">
        <v>1.216</v>
      </c>
      <c r="T9" s="60"/>
      <c r="U9" s="61"/>
      <c r="V9" s="64" t="s">
        <v>804</v>
      </c>
      <c r="W9" s="64"/>
      <c r="X9" s="63"/>
      <c r="Y9" s="64"/>
      <c r="Z9" s="61"/>
      <c r="AA9" s="65">
        <v>135.70699999999999</v>
      </c>
      <c r="AB9" s="55"/>
      <c r="AC9" s="55"/>
      <c r="AD9" s="55"/>
      <c r="AE9" s="65"/>
      <c r="AF9" s="121"/>
      <c r="AG9" s="55"/>
      <c r="AH9" s="55"/>
      <c r="AI9" s="55"/>
      <c r="AJ9" s="55"/>
      <c r="AK9" s="55"/>
      <c r="AL9" s="55"/>
      <c r="AO9" s="157" t="s">
        <v>1332</v>
      </c>
      <c r="AP9" s="157" t="s">
        <v>971</v>
      </c>
      <c r="AQ9" s="158" t="s">
        <v>972</v>
      </c>
      <c r="AR9" s="159" t="s">
        <v>1331</v>
      </c>
    </row>
    <row r="10" spans="1:44" ht="15">
      <c r="A10" s="48"/>
      <c r="B10" s="49"/>
      <c r="C10" s="50"/>
      <c r="D10" s="51"/>
      <c r="E10" s="52"/>
      <c r="F10" s="53"/>
      <c r="G10" s="54"/>
      <c r="H10" s="55"/>
      <c r="I10" s="56"/>
      <c r="J10" s="57">
        <v>89.102000000000004</v>
      </c>
      <c r="K10" s="58"/>
      <c r="L10" s="59"/>
      <c r="M10" s="60">
        <v>0.02</v>
      </c>
      <c r="N10" s="60"/>
      <c r="O10" s="61"/>
      <c r="P10" s="62" t="s">
        <v>1042</v>
      </c>
      <c r="Q10" s="63">
        <v>5.42</v>
      </c>
      <c r="R10" s="60">
        <v>2.1999999999999999E-2</v>
      </c>
      <c r="S10" s="60"/>
      <c r="T10" s="60"/>
      <c r="U10" s="61"/>
      <c r="V10" s="64"/>
      <c r="W10" s="64"/>
      <c r="X10" s="63"/>
      <c r="Y10" s="64"/>
      <c r="Z10" s="61"/>
      <c r="AA10" s="65"/>
      <c r="AB10" s="55"/>
      <c r="AC10" s="55"/>
      <c r="AD10" s="55"/>
      <c r="AE10" s="65"/>
      <c r="AF10" s="121"/>
      <c r="AG10" s="55"/>
      <c r="AH10" s="55"/>
      <c r="AI10" s="55"/>
      <c r="AJ10" s="55"/>
      <c r="AK10" s="55"/>
      <c r="AL10" s="55"/>
      <c r="AO10" s="160"/>
      <c r="AP10" s="160" t="s">
        <v>804</v>
      </c>
      <c r="AQ10" s="160" t="s">
        <v>804</v>
      </c>
      <c r="AR10" s="159"/>
    </row>
    <row r="11" spans="1:44" ht="15">
      <c r="A11" s="48">
        <v>5</v>
      </c>
      <c r="B11" s="49" t="s">
        <v>1047</v>
      </c>
      <c r="C11" s="50">
        <v>58</v>
      </c>
      <c r="D11" s="51">
        <v>48.666400000000003</v>
      </c>
      <c r="E11" s="52" t="s">
        <v>800</v>
      </c>
      <c r="F11" s="53">
        <v>2</v>
      </c>
      <c r="G11" s="54">
        <v>53.548499999999997</v>
      </c>
      <c r="H11" s="55" t="s">
        <v>801</v>
      </c>
      <c r="I11" s="56" t="s">
        <v>803</v>
      </c>
      <c r="J11" s="57"/>
      <c r="K11" s="58">
        <v>22.8</v>
      </c>
      <c r="L11" s="59">
        <v>15</v>
      </c>
      <c r="M11" s="60"/>
      <c r="N11" s="60">
        <v>1.1359999999999999</v>
      </c>
      <c r="O11" s="61">
        <v>135.19999999999999</v>
      </c>
      <c r="P11" s="62"/>
      <c r="Q11" s="63"/>
      <c r="R11" s="60"/>
      <c r="S11" s="60">
        <v>1.238</v>
      </c>
      <c r="T11" s="60"/>
      <c r="U11" s="61"/>
      <c r="V11" s="64" t="s">
        <v>804</v>
      </c>
      <c r="W11" s="64"/>
      <c r="X11" s="63"/>
      <c r="Y11" s="64"/>
      <c r="Z11" s="61"/>
      <c r="AA11" s="65">
        <v>135.685</v>
      </c>
      <c r="AB11" s="55"/>
      <c r="AC11" s="55"/>
      <c r="AD11" s="55"/>
      <c r="AE11" s="65"/>
      <c r="AF11" s="121"/>
      <c r="AG11" s="55"/>
      <c r="AH11" s="55"/>
      <c r="AI11" s="55"/>
      <c r="AJ11" s="55"/>
      <c r="AK11" s="55"/>
      <c r="AL11" s="55"/>
      <c r="AO11" s="157" t="s">
        <v>973</v>
      </c>
      <c r="AP11" s="157" t="s">
        <v>974</v>
      </c>
      <c r="AQ11" s="158" t="s">
        <v>975</v>
      </c>
      <c r="AR11" s="159" t="s">
        <v>976</v>
      </c>
    </row>
    <row r="12" spans="1:44" ht="15">
      <c r="A12" s="48"/>
      <c r="B12" s="49"/>
      <c r="C12" s="50"/>
      <c r="D12" s="51"/>
      <c r="E12" s="52"/>
      <c r="F12" s="53"/>
      <c r="G12" s="54"/>
      <c r="H12" s="55"/>
      <c r="I12" s="56"/>
      <c r="J12" s="57">
        <v>111.89</v>
      </c>
      <c r="K12" s="58"/>
      <c r="L12" s="59"/>
      <c r="M12" s="60">
        <v>1.6E-2</v>
      </c>
      <c r="N12" s="60"/>
      <c r="O12" s="61"/>
      <c r="P12" s="62" t="s">
        <v>1042</v>
      </c>
      <c r="Q12" s="63">
        <v>5.42</v>
      </c>
      <c r="R12" s="60">
        <v>1.7000000000000001E-2</v>
      </c>
      <c r="S12" s="60"/>
      <c r="T12" s="60"/>
      <c r="U12" s="61"/>
      <c r="V12" s="64"/>
      <c r="W12" s="64"/>
      <c r="X12" s="63"/>
      <c r="Y12" s="64"/>
      <c r="Z12" s="61"/>
      <c r="AA12" s="65"/>
      <c r="AB12" s="55"/>
      <c r="AC12" s="55"/>
      <c r="AD12" s="55"/>
      <c r="AE12" s="65"/>
      <c r="AF12" s="121"/>
      <c r="AG12" s="55"/>
      <c r="AH12" s="55"/>
      <c r="AI12" s="55"/>
      <c r="AJ12" s="55"/>
      <c r="AK12" s="55"/>
      <c r="AL12" s="55"/>
      <c r="AO12" s="160"/>
      <c r="AP12" s="160" t="s">
        <v>804</v>
      </c>
      <c r="AQ12" s="160" t="s">
        <v>804</v>
      </c>
      <c r="AR12" s="159"/>
    </row>
    <row r="13" spans="1:44" ht="15">
      <c r="A13" s="48">
        <v>6</v>
      </c>
      <c r="B13" s="49" t="s">
        <v>1048</v>
      </c>
      <c r="C13" s="50">
        <v>58</v>
      </c>
      <c r="D13" s="51">
        <v>48.663200000000003</v>
      </c>
      <c r="E13" s="52" t="s">
        <v>800</v>
      </c>
      <c r="F13" s="53">
        <v>2</v>
      </c>
      <c r="G13" s="54">
        <v>53.533000000000001</v>
      </c>
      <c r="H13" s="55" t="s">
        <v>801</v>
      </c>
      <c r="I13" s="56" t="s">
        <v>803</v>
      </c>
      <c r="J13" s="57"/>
      <c r="K13" s="58">
        <v>29.6</v>
      </c>
      <c r="L13" s="59">
        <v>15</v>
      </c>
      <c r="M13" s="60"/>
      <c r="N13" s="60">
        <v>1.1519999999999999</v>
      </c>
      <c r="O13" s="61">
        <v>135.184</v>
      </c>
      <c r="P13" s="62"/>
      <c r="Q13" s="63"/>
      <c r="R13" s="60"/>
      <c r="S13" s="60">
        <v>1.2549999999999999</v>
      </c>
      <c r="T13" s="60"/>
      <c r="U13" s="61"/>
      <c r="V13" s="64" t="s">
        <v>804</v>
      </c>
      <c r="W13" s="64"/>
      <c r="X13" s="63"/>
      <c r="Y13" s="64"/>
      <c r="Z13" s="61"/>
      <c r="AA13" s="65">
        <v>135.66800000000001</v>
      </c>
      <c r="AB13" s="55"/>
      <c r="AC13" s="55"/>
      <c r="AD13" s="55"/>
      <c r="AE13" s="65"/>
      <c r="AF13" s="121"/>
      <c r="AG13" s="55"/>
      <c r="AH13" s="55"/>
      <c r="AI13" s="55"/>
      <c r="AJ13" s="55"/>
      <c r="AK13" s="55"/>
      <c r="AL13" s="55"/>
      <c r="AO13" s="157" t="s">
        <v>977</v>
      </c>
      <c r="AP13" s="157" t="s">
        <v>978</v>
      </c>
      <c r="AQ13" s="158" t="s">
        <v>979</v>
      </c>
      <c r="AR13" s="159" t="s">
        <v>980</v>
      </c>
    </row>
    <row r="14" spans="1:44" ht="15">
      <c r="A14" s="48"/>
      <c r="B14" s="49"/>
      <c r="C14" s="50"/>
      <c r="D14" s="51"/>
      <c r="E14" s="52"/>
      <c r="F14" s="53"/>
      <c r="G14" s="54"/>
      <c r="H14" s="55"/>
      <c r="I14" s="56"/>
      <c r="J14" s="57">
        <v>141.49</v>
      </c>
      <c r="K14" s="58"/>
      <c r="L14" s="59"/>
      <c r="M14" s="60">
        <v>0.06</v>
      </c>
      <c r="N14" s="60"/>
      <c r="O14" s="61"/>
      <c r="P14" s="62" t="s">
        <v>1042</v>
      </c>
      <c r="Q14" s="63">
        <v>5.42</v>
      </c>
      <c r="R14" s="60">
        <v>6.3E-2</v>
      </c>
      <c r="S14" s="60"/>
      <c r="T14" s="60"/>
      <c r="U14" s="61"/>
      <c r="V14" s="64"/>
      <c r="W14" s="64"/>
      <c r="X14" s="63"/>
      <c r="Y14" s="64"/>
      <c r="Z14" s="61"/>
      <c r="AA14" s="65"/>
      <c r="AB14" s="55"/>
      <c r="AC14" s="55"/>
      <c r="AD14" s="55"/>
      <c r="AE14" s="65"/>
      <c r="AF14" s="121"/>
      <c r="AG14" s="55"/>
      <c r="AH14" s="55"/>
      <c r="AI14" s="55"/>
      <c r="AJ14" s="55"/>
      <c r="AK14" s="55"/>
      <c r="AL14" s="55"/>
      <c r="AO14" s="160" t="s">
        <v>1333</v>
      </c>
      <c r="AP14" s="160" t="s">
        <v>982</v>
      </c>
      <c r="AQ14" s="160" t="s">
        <v>983</v>
      </c>
      <c r="AR14" s="159" t="s">
        <v>1334</v>
      </c>
    </row>
    <row r="15" spans="1:44" ht="15">
      <c r="A15" s="48">
        <v>7</v>
      </c>
      <c r="B15" s="49" t="s">
        <v>1049</v>
      </c>
      <c r="C15" s="50">
        <v>58</v>
      </c>
      <c r="D15" s="51">
        <v>48.637999999999998</v>
      </c>
      <c r="E15" s="52" t="s">
        <v>800</v>
      </c>
      <c r="F15" s="53">
        <v>2</v>
      </c>
      <c r="G15" s="54">
        <v>53.494300000000003</v>
      </c>
      <c r="H15" s="55" t="s">
        <v>801</v>
      </c>
      <c r="I15" s="56"/>
      <c r="J15" s="57"/>
      <c r="K15" s="58"/>
      <c r="L15" s="59">
        <v>16</v>
      </c>
      <c r="M15" s="60"/>
      <c r="N15" s="60">
        <v>1.212</v>
      </c>
      <c r="O15" s="61">
        <v>135.124</v>
      </c>
      <c r="P15" s="62"/>
      <c r="Q15" s="63"/>
      <c r="R15" s="60"/>
      <c r="S15" s="60">
        <v>1.3180000000000001</v>
      </c>
      <c r="T15" s="60">
        <v>1.3180000000000001</v>
      </c>
      <c r="U15" s="61"/>
      <c r="V15" s="64" t="s">
        <v>1049</v>
      </c>
      <c r="W15" s="64"/>
      <c r="X15" s="63"/>
      <c r="Y15" s="64" t="s">
        <v>806</v>
      </c>
      <c r="Z15" s="61"/>
      <c r="AA15" s="65">
        <v>135.60499999999999</v>
      </c>
      <c r="AB15" s="55"/>
      <c r="AC15" s="55"/>
      <c r="AD15" s="55"/>
      <c r="AE15" s="65"/>
      <c r="AF15" s="121"/>
      <c r="AG15" s="55"/>
      <c r="AH15" s="55"/>
      <c r="AI15" s="55"/>
      <c r="AJ15" s="55"/>
      <c r="AK15" s="55"/>
      <c r="AL15" s="55"/>
      <c r="AO15" s="157" t="s">
        <v>984</v>
      </c>
      <c r="AP15" s="157" t="s">
        <v>985</v>
      </c>
      <c r="AQ15" s="158" t="s">
        <v>986</v>
      </c>
      <c r="AR15" s="159" t="s">
        <v>987</v>
      </c>
    </row>
    <row r="16" spans="1:44" ht="15">
      <c r="A16" s="48"/>
      <c r="B16" s="49"/>
      <c r="C16" s="50"/>
      <c r="D16" s="51"/>
      <c r="E16" s="52"/>
      <c r="F16" s="53"/>
      <c r="G16" s="54"/>
      <c r="H16" s="55"/>
      <c r="I16" s="56"/>
      <c r="J16" s="57">
        <v>141.49</v>
      </c>
      <c r="K16" s="58"/>
      <c r="L16" s="59"/>
      <c r="M16" s="60">
        <v>0.13100000000000001</v>
      </c>
      <c r="N16" s="60"/>
      <c r="O16" s="61"/>
      <c r="P16" s="62" t="s">
        <v>17</v>
      </c>
      <c r="Q16" s="63">
        <v>0.52</v>
      </c>
      <c r="R16" s="60">
        <v>0.13100000000000001</v>
      </c>
      <c r="S16" s="60"/>
      <c r="T16" s="60"/>
      <c r="U16" s="61"/>
      <c r="V16" s="64"/>
      <c r="W16" s="64"/>
      <c r="X16" s="63">
        <v>0.52</v>
      </c>
      <c r="Y16" s="64"/>
      <c r="Z16" s="61"/>
      <c r="AA16" s="65"/>
      <c r="AB16" s="55"/>
      <c r="AC16" s="55"/>
      <c r="AD16" s="55"/>
      <c r="AE16" s="65"/>
      <c r="AF16" s="121"/>
      <c r="AG16" s="55"/>
      <c r="AH16" s="55"/>
      <c r="AI16" s="55"/>
      <c r="AJ16" s="55"/>
      <c r="AK16" s="55"/>
      <c r="AL16" s="55"/>
      <c r="AO16" s="160"/>
      <c r="AP16" s="160" t="s">
        <v>804</v>
      </c>
      <c r="AQ16" s="160" t="s">
        <v>804</v>
      </c>
      <c r="AR16" s="159"/>
    </row>
    <row r="17" spans="1:44" ht="15">
      <c r="A17" s="48">
        <v>8</v>
      </c>
      <c r="B17" s="49" t="s">
        <v>1040</v>
      </c>
      <c r="C17" s="50">
        <v>58</v>
      </c>
      <c r="D17" s="51">
        <v>48.583100000000002</v>
      </c>
      <c r="E17" s="52" t="s">
        <v>800</v>
      </c>
      <c r="F17" s="53">
        <v>2</v>
      </c>
      <c r="G17" s="54">
        <v>53.4101</v>
      </c>
      <c r="H17" s="55" t="s">
        <v>801</v>
      </c>
      <c r="I17" s="56" t="s">
        <v>803</v>
      </c>
      <c r="J17" s="57"/>
      <c r="K17" s="58">
        <v>-104</v>
      </c>
      <c r="L17" s="59">
        <v>17</v>
      </c>
      <c r="M17" s="60"/>
      <c r="N17" s="60">
        <v>1.343</v>
      </c>
      <c r="O17" s="61">
        <v>134.99299999999999</v>
      </c>
      <c r="P17" s="62"/>
      <c r="Q17" s="63"/>
      <c r="R17" s="60"/>
      <c r="S17" s="60">
        <v>1.4490000000000001</v>
      </c>
      <c r="T17" s="60"/>
      <c r="U17" s="61"/>
      <c r="V17" s="64" t="s">
        <v>804</v>
      </c>
      <c r="W17" s="64"/>
      <c r="X17" s="63"/>
      <c r="Y17" s="64"/>
      <c r="Z17" s="61"/>
      <c r="AA17" s="65">
        <v>135.47399999999999</v>
      </c>
      <c r="AB17" s="55"/>
      <c r="AC17" s="55"/>
      <c r="AD17" s="55"/>
      <c r="AE17" s="65"/>
      <c r="AF17" s="121"/>
      <c r="AG17" s="55"/>
      <c r="AH17" s="55"/>
      <c r="AI17" s="55"/>
      <c r="AJ17" s="55"/>
      <c r="AK17" s="55"/>
      <c r="AL17" s="55"/>
      <c r="AO17" s="157" t="s">
        <v>988</v>
      </c>
      <c r="AP17" s="157" t="s">
        <v>989</v>
      </c>
      <c r="AQ17" s="158" t="s">
        <v>990</v>
      </c>
      <c r="AR17" s="159" t="s">
        <v>991</v>
      </c>
    </row>
    <row r="18" spans="1:44" ht="15">
      <c r="A18" s="48"/>
      <c r="B18" s="49"/>
      <c r="C18" s="50"/>
      <c r="D18" s="51"/>
      <c r="E18" s="52"/>
      <c r="F18" s="53"/>
      <c r="G18" s="54"/>
      <c r="H18" s="55"/>
      <c r="I18" s="56"/>
      <c r="J18" s="57">
        <v>37.466000000000001</v>
      </c>
      <c r="K18" s="58"/>
      <c r="L18" s="59"/>
      <c r="M18" s="60">
        <v>0.189</v>
      </c>
      <c r="N18" s="60"/>
      <c r="O18" s="61"/>
      <c r="P18" s="62" t="s">
        <v>17</v>
      </c>
      <c r="Q18" s="63">
        <v>0.52</v>
      </c>
      <c r="R18" s="60">
        <v>0.191</v>
      </c>
      <c r="S18" s="60"/>
      <c r="T18" s="60"/>
      <c r="U18" s="61"/>
      <c r="V18" s="64"/>
      <c r="W18" s="64"/>
      <c r="X18" s="63"/>
      <c r="Y18" s="64"/>
      <c r="Z18" s="61"/>
      <c r="AA18" s="65"/>
      <c r="AB18" s="55"/>
      <c r="AC18" s="55"/>
      <c r="AD18" s="55"/>
      <c r="AE18" s="65"/>
      <c r="AF18" s="121"/>
      <c r="AG18" s="55"/>
      <c r="AH18" s="55"/>
      <c r="AI18" s="55"/>
      <c r="AJ18" s="55"/>
      <c r="AK18" s="55"/>
      <c r="AL18" s="55"/>
      <c r="AO18" s="160"/>
      <c r="AP18" s="160" t="s">
        <v>804</v>
      </c>
      <c r="AQ18" s="160" t="s">
        <v>804</v>
      </c>
      <c r="AR18" s="159"/>
    </row>
    <row r="19" spans="1:44" ht="15">
      <c r="A19" s="48">
        <v>9</v>
      </c>
      <c r="B19" s="49" t="s">
        <v>1050</v>
      </c>
      <c r="C19" s="50">
        <v>58</v>
      </c>
      <c r="D19" s="51">
        <v>48.664200000000001</v>
      </c>
      <c r="E19" s="52" t="s">
        <v>800</v>
      </c>
      <c r="F19" s="53">
        <v>2</v>
      </c>
      <c r="G19" s="54">
        <v>53.290199999999999</v>
      </c>
      <c r="H19" s="55" t="s">
        <v>801</v>
      </c>
      <c r="I19" s="56" t="s">
        <v>803</v>
      </c>
      <c r="J19" s="57"/>
      <c r="K19" s="58">
        <v>38.200000000000003</v>
      </c>
      <c r="L19" s="59">
        <v>18</v>
      </c>
      <c r="M19" s="60"/>
      <c r="N19" s="60">
        <v>1.532</v>
      </c>
      <c r="O19" s="61">
        <v>134.804</v>
      </c>
      <c r="P19" s="62"/>
      <c r="Q19" s="63"/>
      <c r="R19" s="60"/>
      <c r="S19" s="60">
        <v>1.64</v>
      </c>
      <c r="T19" s="60"/>
      <c r="U19" s="61"/>
      <c r="V19" s="64" t="s">
        <v>804</v>
      </c>
      <c r="W19" s="64"/>
      <c r="X19" s="63"/>
      <c r="Y19" s="64"/>
      <c r="Z19" s="61"/>
      <c r="AA19" s="65">
        <v>135.28299999999999</v>
      </c>
      <c r="AB19" s="55"/>
      <c r="AC19" s="55"/>
      <c r="AD19" s="55"/>
      <c r="AE19" s="65"/>
      <c r="AF19" s="121"/>
      <c r="AG19" s="55"/>
      <c r="AH19" s="55"/>
      <c r="AI19" s="55"/>
      <c r="AJ19" s="55"/>
      <c r="AK19" s="55"/>
      <c r="AL19" s="55"/>
      <c r="AO19" s="157" t="s">
        <v>992</v>
      </c>
      <c r="AP19" s="157" t="s">
        <v>993</v>
      </c>
      <c r="AQ19" s="158" t="s">
        <v>994</v>
      </c>
      <c r="AR19" s="159" t="s">
        <v>995</v>
      </c>
    </row>
    <row r="20" spans="1:44" ht="15">
      <c r="A20" s="48"/>
      <c r="B20" s="49"/>
      <c r="C20" s="50"/>
      <c r="D20" s="51"/>
      <c r="E20" s="52"/>
      <c r="F20" s="53"/>
      <c r="G20" s="54"/>
      <c r="H20" s="55"/>
      <c r="I20" s="56"/>
      <c r="J20" s="57">
        <v>75.703999999999994</v>
      </c>
      <c r="K20" s="58"/>
      <c r="L20" s="59"/>
      <c r="M20" s="60">
        <v>1.2E-2</v>
      </c>
      <c r="N20" s="60"/>
      <c r="O20" s="61"/>
      <c r="P20" s="62" t="s">
        <v>17</v>
      </c>
      <c r="Q20" s="63">
        <v>0.52</v>
      </c>
      <c r="R20" s="60">
        <v>1.0999999999999999E-2</v>
      </c>
      <c r="S20" s="60"/>
      <c r="T20" s="60"/>
      <c r="U20" s="61"/>
      <c r="V20" s="64"/>
      <c r="W20" s="64"/>
      <c r="X20" s="63"/>
      <c r="Y20" s="64"/>
      <c r="Z20" s="61"/>
      <c r="AA20" s="65"/>
      <c r="AB20" s="55"/>
      <c r="AC20" s="55"/>
      <c r="AD20" s="55"/>
      <c r="AE20" s="65"/>
      <c r="AF20" s="121"/>
      <c r="AG20" s="55"/>
      <c r="AH20" s="55"/>
      <c r="AI20" s="55"/>
      <c r="AJ20" s="55"/>
      <c r="AK20" s="55"/>
      <c r="AL20" s="55"/>
      <c r="AO20" s="160"/>
      <c r="AP20" s="160" t="s">
        <v>804</v>
      </c>
      <c r="AQ20" s="160" t="s">
        <v>804</v>
      </c>
      <c r="AR20" s="159"/>
    </row>
    <row r="21" spans="1:44" ht="15">
      <c r="A21" s="48">
        <v>10</v>
      </c>
      <c r="B21" s="49" t="s">
        <v>1051</v>
      </c>
      <c r="C21" s="50">
        <v>58</v>
      </c>
      <c r="D21" s="51">
        <v>48.665700000000001</v>
      </c>
      <c r="E21" s="52" t="s">
        <v>800</v>
      </c>
      <c r="F21" s="53">
        <v>2</v>
      </c>
      <c r="G21" s="54">
        <v>53.278799999999997</v>
      </c>
      <c r="H21" s="55" t="s">
        <v>801</v>
      </c>
      <c r="I21" s="56" t="s">
        <v>803</v>
      </c>
      <c r="J21" s="57"/>
      <c r="K21" s="58">
        <v>18.7</v>
      </c>
      <c r="L21" s="59">
        <v>18</v>
      </c>
      <c r="M21" s="60"/>
      <c r="N21" s="60">
        <v>1.544</v>
      </c>
      <c r="O21" s="61">
        <v>134.792</v>
      </c>
      <c r="P21" s="62"/>
      <c r="Q21" s="63"/>
      <c r="R21" s="60"/>
      <c r="S21" s="60">
        <v>1.651</v>
      </c>
      <c r="T21" s="60"/>
      <c r="U21" s="61"/>
      <c r="V21" s="64" t="s">
        <v>804</v>
      </c>
      <c r="W21" s="64"/>
      <c r="X21" s="63"/>
      <c r="Y21" s="64"/>
      <c r="Z21" s="61"/>
      <c r="AA21" s="65">
        <v>135.27199999999999</v>
      </c>
      <c r="AB21" s="55"/>
      <c r="AC21" s="55"/>
      <c r="AD21" s="55"/>
      <c r="AE21" s="65"/>
      <c r="AF21" s="121"/>
      <c r="AG21" s="55"/>
      <c r="AH21" s="55"/>
      <c r="AI21" s="55"/>
      <c r="AJ21" s="55"/>
      <c r="AK21" s="55"/>
      <c r="AL21" s="55"/>
      <c r="AO21" s="157" t="s">
        <v>996</v>
      </c>
      <c r="AP21" s="157" t="s">
        <v>997</v>
      </c>
      <c r="AQ21" s="158" t="s">
        <v>998</v>
      </c>
      <c r="AR21" s="159" t="s">
        <v>999</v>
      </c>
    </row>
    <row r="22" spans="1:44" ht="15">
      <c r="A22" s="48"/>
      <c r="B22" s="49"/>
      <c r="C22" s="50"/>
      <c r="D22" s="51"/>
      <c r="E22" s="52"/>
      <c r="F22" s="53"/>
      <c r="G22" s="54"/>
      <c r="H22" s="55"/>
      <c r="I22" s="56"/>
      <c r="J22" s="57">
        <v>94.376999999999995</v>
      </c>
      <c r="K22" s="58"/>
      <c r="L22" s="59"/>
      <c r="M22" s="60">
        <v>1.9E-2</v>
      </c>
      <c r="N22" s="60"/>
      <c r="O22" s="61"/>
      <c r="P22" s="62" t="s">
        <v>17</v>
      </c>
      <c r="Q22" s="63">
        <v>0.52</v>
      </c>
      <c r="R22" s="60">
        <v>0.02</v>
      </c>
      <c r="S22" s="60"/>
      <c r="T22" s="60"/>
      <c r="U22" s="61"/>
      <c r="V22" s="64"/>
      <c r="W22" s="64"/>
      <c r="X22" s="63"/>
      <c r="Y22" s="64"/>
      <c r="Z22" s="61"/>
      <c r="AA22" s="65"/>
      <c r="AB22" s="55"/>
      <c r="AC22" s="55"/>
      <c r="AD22" s="55"/>
      <c r="AE22" s="65"/>
      <c r="AF22" s="121"/>
      <c r="AG22" s="55"/>
      <c r="AH22" s="55"/>
      <c r="AI22" s="55"/>
      <c r="AJ22" s="55"/>
      <c r="AK22" s="55"/>
      <c r="AL22" s="55"/>
      <c r="AO22" s="160"/>
      <c r="AP22" s="160" t="s">
        <v>804</v>
      </c>
      <c r="AQ22" s="160" t="s">
        <v>804</v>
      </c>
      <c r="AR22" s="159"/>
    </row>
    <row r="23" spans="1:44" ht="15">
      <c r="A23" s="48">
        <v>11</v>
      </c>
      <c r="B23" s="49" t="s">
        <v>1052</v>
      </c>
      <c r="C23" s="50">
        <v>58</v>
      </c>
      <c r="D23" s="51">
        <v>48.664900000000003</v>
      </c>
      <c r="E23" s="52" t="s">
        <v>800</v>
      </c>
      <c r="F23" s="53">
        <v>2</v>
      </c>
      <c r="G23" s="54">
        <v>53.258600000000001</v>
      </c>
      <c r="H23" s="55" t="s">
        <v>801</v>
      </c>
      <c r="I23" s="56" t="s">
        <v>803</v>
      </c>
      <c r="J23" s="57"/>
      <c r="K23" s="58">
        <v>4.9000000000000004</v>
      </c>
      <c r="L23" s="59">
        <v>18</v>
      </c>
      <c r="M23" s="60"/>
      <c r="N23" s="60">
        <v>1.5629999999999999</v>
      </c>
      <c r="O23" s="61">
        <v>134.773</v>
      </c>
      <c r="P23" s="62"/>
      <c r="Q23" s="63"/>
      <c r="R23" s="60"/>
      <c r="S23" s="60">
        <v>1.671</v>
      </c>
      <c r="T23" s="60"/>
      <c r="U23" s="61"/>
      <c r="V23" s="64" t="s">
        <v>804</v>
      </c>
      <c r="W23" s="64"/>
      <c r="X23" s="63"/>
      <c r="Y23" s="64"/>
      <c r="Z23" s="61"/>
      <c r="AA23" s="65">
        <v>135.25200000000001</v>
      </c>
      <c r="AB23" s="55"/>
      <c r="AC23" s="55"/>
      <c r="AD23" s="55"/>
      <c r="AE23" s="65"/>
      <c r="AF23" s="121"/>
      <c r="AG23" s="55"/>
      <c r="AH23" s="55"/>
      <c r="AI23" s="55"/>
      <c r="AJ23" s="55"/>
      <c r="AK23" s="55"/>
      <c r="AL23" s="55"/>
      <c r="AO23" s="157" t="s">
        <v>1000</v>
      </c>
      <c r="AP23" s="157" t="s">
        <v>1001</v>
      </c>
      <c r="AQ23" s="158" t="s">
        <v>1002</v>
      </c>
      <c r="AR23" s="159" t="s">
        <v>1003</v>
      </c>
    </row>
    <row r="24" spans="1:44" ht="15">
      <c r="A24" s="48"/>
      <c r="B24" s="49"/>
      <c r="C24" s="50"/>
      <c r="D24" s="51"/>
      <c r="E24" s="52"/>
      <c r="F24" s="53"/>
      <c r="G24" s="54"/>
      <c r="H24" s="55"/>
      <c r="I24" s="56"/>
      <c r="J24" s="57">
        <v>99.277000000000001</v>
      </c>
      <c r="K24" s="58"/>
      <c r="L24" s="59"/>
      <c r="M24" s="60">
        <v>0.37</v>
      </c>
      <c r="N24" s="60"/>
      <c r="O24" s="61"/>
      <c r="P24" s="62" t="s">
        <v>17</v>
      </c>
      <c r="Q24" s="63">
        <v>0.52</v>
      </c>
      <c r="R24" s="60">
        <v>0.371</v>
      </c>
      <c r="S24" s="60"/>
      <c r="T24" s="60"/>
      <c r="U24" s="61"/>
      <c r="V24" s="64"/>
      <c r="W24" s="64"/>
      <c r="X24" s="63"/>
      <c r="Y24" s="64"/>
      <c r="Z24" s="61"/>
      <c r="AA24" s="65"/>
      <c r="AB24" s="55"/>
      <c r="AC24" s="55"/>
      <c r="AD24" s="55"/>
      <c r="AE24" s="65"/>
      <c r="AF24" s="121"/>
      <c r="AG24" s="55"/>
      <c r="AH24" s="55"/>
      <c r="AI24" s="55"/>
      <c r="AJ24" s="55"/>
      <c r="AK24" s="55"/>
      <c r="AL24" s="55"/>
      <c r="AO24" s="160"/>
      <c r="AP24" s="160" t="s">
        <v>804</v>
      </c>
      <c r="AQ24" s="160" t="s">
        <v>804</v>
      </c>
      <c r="AR24" s="159"/>
    </row>
    <row r="25" spans="1:44" ht="15">
      <c r="A25" s="48">
        <v>12</v>
      </c>
      <c r="B25" s="49" t="s">
        <v>1053</v>
      </c>
      <c r="C25" s="50">
        <v>58</v>
      </c>
      <c r="D25" s="51">
        <v>48.632800000000003</v>
      </c>
      <c r="E25" s="52" t="s">
        <v>800</v>
      </c>
      <c r="F25" s="53">
        <v>2</v>
      </c>
      <c r="G25" s="54">
        <v>52.879800000000003</v>
      </c>
      <c r="H25" s="55" t="s">
        <v>801</v>
      </c>
      <c r="I25" s="56"/>
      <c r="J25" s="57"/>
      <c r="K25" s="58"/>
      <c r="L25" s="59">
        <v>25</v>
      </c>
      <c r="M25" s="60"/>
      <c r="N25" s="60">
        <v>1.9330000000000001</v>
      </c>
      <c r="O25" s="61">
        <v>134.40299999999999</v>
      </c>
      <c r="P25" s="62"/>
      <c r="Q25" s="63"/>
      <c r="R25" s="60"/>
      <c r="S25" s="60">
        <v>2.0419999999999998</v>
      </c>
      <c r="T25" s="60"/>
      <c r="U25" s="61"/>
      <c r="V25" s="64" t="s">
        <v>804</v>
      </c>
      <c r="W25" s="64"/>
      <c r="X25" s="63"/>
      <c r="Y25" s="64"/>
      <c r="Z25" s="61"/>
      <c r="AA25" s="65">
        <v>134.881</v>
      </c>
      <c r="AB25" s="55"/>
      <c r="AC25" s="55"/>
      <c r="AD25" s="55"/>
      <c r="AE25" s="65"/>
      <c r="AF25" s="121"/>
      <c r="AG25" s="55"/>
      <c r="AH25" s="55"/>
      <c r="AI25" s="55"/>
      <c r="AJ25" s="55"/>
      <c r="AK25" s="55"/>
      <c r="AL25" s="55"/>
      <c r="AO25" s="157" t="s">
        <v>1004</v>
      </c>
      <c r="AP25" s="157" t="s">
        <v>1005</v>
      </c>
      <c r="AQ25" s="158" t="s">
        <v>1006</v>
      </c>
      <c r="AR25" s="159" t="s">
        <v>1007</v>
      </c>
    </row>
    <row r="26" spans="1:44" ht="15">
      <c r="A26" s="48"/>
      <c r="B26" s="49"/>
      <c r="C26" s="50"/>
      <c r="D26" s="51"/>
      <c r="E26" s="52"/>
      <c r="F26" s="53"/>
      <c r="G26" s="54"/>
      <c r="H26" s="55"/>
      <c r="I26" s="56"/>
      <c r="J26" s="57">
        <v>99.277000000000001</v>
      </c>
      <c r="K26" s="58"/>
      <c r="L26" s="59"/>
      <c r="M26" s="60">
        <v>1.907</v>
      </c>
      <c r="N26" s="60"/>
      <c r="O26" s="61"/>
      <c r="P26" s="62" t="s">
        <v>17</v>
      </c>
      <c r="Q26" s="63">
        <v>0.52</v>
      </c>
      <c r="R26" s="60">
        <v>1.917</v>
      </c>
      <c r="S26" s="60"/>
      <c r="T26" s="60"/>
      <c r="U26" s="61"/>
      <c r="V26" s="64"/>
      <c r="W26" s="64"/>
      <c r="X26" s="63"/>
      <c r="Y26" s="64"/>
      <c r="Z26" s="61"/>
      <c r="AA26" s="65"/>
      <c r="AB26" s="55"/>
      <c r="AC26" s="55"/>
      <c r="AD26" s="55"/>
      <c r="AE26" s="65"/>
      <c r="AF26" s="121"/>
      <c r="AG26" s="55"/>
      <c r="AH26" s="55"/>
      <c r="AI26" s="55"/>
      <c r="AJ26" s="55"/>
      <c r="AK26" s="55"/>
      <c r="AL26" s="55"/>
      <c r="AO26" s="160"/>
      <c r="AP26" s="160" t="s">
        <v>804</v>
      </c>
      <c r="AQ26" s="160" t="s">
        <v>804</v>
      </c>
      <c r="AR26" s="159"/>
    </row>
    <row r="27" spans="1:44" ht="15">
      <c r="A27" s="48">
        <v>13</v>
      </c>
      <c r="B27" s="49" t="s">
        <v>1054</v>
      </c>
      <c r="C27" s="50">
        <v>58</v>
      </c>
      <c r="D27" s="51">
        <v>48.467199999999998</v>
      </c>
      <c r="E27" s="52" t="s">
        <v>800</v>
      </c>
      <c r="F27" s="53">
        <v>2</v>
      </c>
      <c r="G27" s="54">
        <v>50.926099999999998</v>
      </c>
      <c r="H27" s="55" t="s">
        <v>801</v>
      </c>
      <c r="I27" s="56"/>
      <c r="J27" s="57"/>
      <c r="K27" s="58"/>
      <c r="L27" s="59">
        <v>36</v>
      </c>
      <c r="M27" s="60"/>
      <c r="N27" s="60">
        <v>3.84</v>
      </c>
      <c r="O27" s="61">
        <v>132.49600000000001</v>
      </c>
      <c r="P27" s="62"/>
      <c r="Q27" s="63"/>
      <c r="R27" s="60"/>
      <c r="S27" s="60">
        <v>3.9590000000000001</v>
      </c>
      <c r="T27" s="60">
        <v>2.641</v>
      </c>
      <c r="U27" s="61"/>
      <c r="V27" s="64" t="s">
        <v>1054</v>
      </c>
      <c r="W27" s="64"/>
      <c r="X27" s="63"/>
      <c r="Y27" s="64" t="s">
        <v>806</v>
      </c>
      <c r="Z27" s="61"/>
      <c r="AA27" s="65">
        <v>132.964</v>
      </c>
      <c r="AB27" s="55"/>
      <c r="AC27" s="55"/>
      <c r="AD27" s="55"/>
      <c r="AE27" s="65"/>
      <c r="AF27" s="121"/>
      <c r="AG27" s="55"/>
      <c r="AH27" s="55"/>
      <c r="AI27" s="55"/>
      <c r="AJ27" s="55"/>
      <c r="AK27" s="55"/>
      <c r="AL27" s="55"/>
      <c r="AO27" s="157" t="s">
        <v>1008</v>
      </c>
      <c r="AP27" s="157" t="s">
        <v>1009</v>
      </c>
      <c r="AQ27" s="158" t="s">
        <v>1010</v>
      </c>
      <c r="AR27" s="159" t="s">
        <v>1011</v>
      </c>
    </row>
    <row r="28" spans="1:44" ht="15">
      <c r="A28" s="48"/>
      <c r="B28" s="49"/>
      <c r="C28" s="50"/>
      <c r="D28" s="51"/>
      <c r="E28" s="52"/>
      <c r="F28" s="53"/>
      <c r="G28" s="54"/>
      <c r="H28" s="55"/>
      <c r="I28" s="56"/>
      <c r="J28" s="57">
        <v>99.277000000000001</v>
      </c>
      <c r="K28" s="58"/>
      <c r="L28" s="59"/>
      <c r="M28" s="60">
        <v>1.0900000000000001</v>
      </c>
      <c r="N28" s="60"/>
      <c r="O28" s="61"/>
      <c r="P28" s="62" t="s">
        <v>210</v>
      </c>
      <c r="Q28" s="63">
        <v>0.15</v>
      </c>
      <c r="R28" s="60">
        <v>1.091</v>
      </c>
      <c r="S28" s="60"/>
      <c r="T28" s="60"/>
      <c r="U28" s="61"/>
      <c r="V28" s="64"/>
      <c r="W28" s="64"/>
      <c r="X28" s="63">
        <v>0.15</v>
      </c>
      <c r="Y28" s="64"/>
      <c r="Z28" s="61"/>
      <c r="AA28" s="65"/>
      <c r="AB28" s="55"/>
      <c r="AC28" s="55"/>
      <c r="AD28" s="55"/>
      <c r="AE28" s="65"/>
      <c r="AF28" s="121"/>
      <c r="AG28" s="55"/>
      <c r="AH28" s="55"/>
      <c r="AI28" s="55"/>
      <c r="AJ28" s="55"/>
      <c r="AK28" s="55"/>
      <c r="AL28" s="55"/>
      <c r="AO28" s="160"/>
      <c r="AP28" s="160" t="s">
        <v>804</v>
      </c>
      <c r="AQ28" s="160" t="s">
        <v>804</v>
      </c>
      <c r="AR28" s="159"/>
    </row>
    <row r="29" spans="1:44" ht="15">
      <c r="A29" s="48">
        <v>14</v>
      </c>
      <c r="B29" s="49" t="s">
        <v>107</v>
      </c>
      <c r="C29" s="50">
        <v>58</v>
      </c>
      <c r="D29" s="51">
        <v>48.372599999999998</v>
      </c>
      <c r="E29" s="52" t="s">
        <v>800</v>
      </c>
      <c r="F29" s="53">
        <v>2</v>
      </c>
      <c r="G29" s="54">
        <v>49.8095</v>
      </c>
      <c r="H29" s="55" t="s">
        <v>801</v>
      </c>
      <c r="I29" s="56"/>
      <c r="J29" s="57"/>
      <c r="K29" s="58"/>
      <c r="L29" s="59">
        <v>54</v>
      </c>
      <c r="M29" s="60"/>
      <c r="N29" s="60">
        <v>4.93</v>
      </c>
      <c r="O29" s="61">
        <v>131.40600000000001</v>
      </c>
      <c r="P29" s="62"/>
      <c r="Q29" s="63"/>
      <c r="R29" s="60"/>
      <c r="S29" s="60">
        <v>5.05</v>
      </c>
      <c r="T29" s="60"/>
      <c r="U29" s="61"/>
      <c r="V29" s="64" t="s">
        <v>804</v>
      </c>
      <c r="W29" s="64"/>
      <c r="X29" s="63"/>
      <c r="Y29" s="64"/>
      <c r="Z29" s="61"/>
      <c r="AA29" s="65">
        <v>131.87299999999999</v>
      </c>
      <c r="AB29" s="55"/>
      <c r="AC29" s="55"/>
      <c r="AD29" s="55"/>
      <c r="AE29" s="65"/>
      <c r="AF29" s="121"/>
      <c r="AG29" s="55"/>
      <c r="AH29" s="55"/>
      <c r="AI29" s="55"/>
      <c r="AJ29" s="55"/>
      <c r="AK29" s="55"/>
      <c r="AL29" s="55"/>
      <c r="AO29" s="157" t="s">
        <v>1012</v>
      </c>
      <c r="AP29" s="157" t="s">
        <v>1013</v>
      </c>
      <c r="AQ29" s="158" t="s">
        <v>1014</v>
      </c>
      <c r="AR29" s="159" t="s">
        <v>1015</v>
      </c>
    </row>
    <row r="30" spans="1:44" ht="15">
      <c r="A30" s="48"/>
      <c r="B30" s="49"/>
      <c r="C30" s="50"/>
      <c r="D30" s="51"/>
      <c r="E30" s="52"/>
      <c r="F30" s="53"/>
      <c r="G30" s="54"/>
      <c r="H30" s="55"/>
      <c r="I30" s="56"/>
      <c r="J30" s="57">
        <v>99.277000000000001</v>
      </c>
      <c r="K30" s="58"/>
      <c r="L30" s="59"/>
      <c r="M30" s="60">
        <v>0.41899999999999998</v>
      </c>
      <c r="N30" s="60"/>
      <c r="O30" s="61"/>
      <c r="P30" s="62" t="s">
        <v>210</v>
      </c>
      <c r="Q30" s="63">
        <v>0.15</v>
      </c>
      <c r="R30" s="60">
        <v>0.42099999999999999</v>
      </c>
      <c r="S30" s="60"/>
      <c r="T30" s="60"/>
      <c r="U30" s="61"/>
      <c r="V30" s="64"/>
      <c r="W30" s="64"/>
      <c r="X30" s="63"/>
      <c r="Y30" s="64"/>
      <c r="Z30" s="61"/>
      <c r="AA30" s="65"/>
      <c r="AB30" s="55"/>
      <c r="AC30" s="55"/>
      <c r="AD30" s="55"/>
      <c r="AE30" s="65"/>
      <c r="AF30" s="121"/>
      <c r="AG30" s="55"/>
      <c r="AH30" s="55"/>
      <c r="AI30" s="55"/>
      <c r="AJ30" s="55"/>
      <c r="AK30" s="55"/>
      <c r="AL30" s="55"/>
      <c r="AO30" s="160"/>
      <c r="AP30" s="160" t="s">
        <v>804</v>
      </c>
      <c r="AQ30" s="160" t="s">
        <v>804</v>
      </c>
      <c r="AR30" s="159"/>
    </row>
    <row r="31" spans="1:44" ht="15">
      <c r="A31" s="48">
        <v>15</v>
      </c>
      <c r="B31" s="49" t="s">
        <v>1055</v>
      </c>
      <c r="C31" s="50">
        <v>58</v>
      </c>
      <c r="D31" s="51">
        <v>48.336100000000002</v>
      </c>
      <c r="E31" s="52" t="s">
        <v>800</v>
      </c>
      <c r="F31" s="53">
        <v>2</v>
      </c>
      <c r="G31" s="54">
        <v>49.379300000000001</v>
      </c>
      <c r="H31" s="55" t="s">
        <v>801</v>
      </c>
      <c r="I31" s="56"/>
      <c r="J31" s="57"/>
      <c r="K31" s="58">
        <v>0.2</v>
      </c>
      <c r="L31" s="59">
        <v>56</v>
      </c>
      <c r="M31" s="60"/>
      <c r="N31" s="60">
        <v>5.3490000000000002</v>
      </c>
      <c r="O31" s="61">
        <v>130.98699999999999</v>
      </c>
      <c r="P31" s="62"/>
      <c r="Q31" s="63"/>
      <c r="R31" s="60"/>
      <c r="S31" s="60">
        <v>5.4710000000000001</v>
      </c>
      <c r="T31" s="60"/>
      <c r="U31" s="61"/>
      <c r="V31" s="64" t="s">
        <v>804</v>
      </c>
      <c r="W31" s="64"/>
      <c r="X31" s="63"/>
      <c r="Y31" s="64"/>
      <c r="Z31" s="61"/>
      <c r="AA31" s="65">
        <v>131.452</v>
      </c>
      <c r="AB31" s="55"/>
      <c r="AC31" s="55"/>
      <c r="AD31" s="55"/>
      <c r="AE31" s="65"/>
      <c r="AF31" s="121"/>
      <c r="AG31" s="55"/>
      <c r="AH31" s="55"/>
      <c r="AI31" s="55"/>
      <c r="AJ31" s="55"/>
      <c r="AK31" s="55"/>
      <c r="AL31" s="55"/>
      <c r="AO31" s="157" t="s">
        <v>1016</v>
      </c>
      <c r="AP31" s="157" t="s">
        <v>1017</v>
      </c>
      <c r="AQ31" s="157" t="s">
        <v>1018</v>
      </c>
      <c r="AR31" s="159" t="s">
        <v>1019</v>
      </c>
    </row>
    <row r="32" spans="1:44" ht="15">
      <c r="A32" s="48"/>
      <c r="B32" s="49"/>
      <c r="C32" s="50"/>
      <c r="D32" s="51"/>
      <c r="E32" s="52"/>
      <c r="F32" s="53"/>
      <c r="G32" s="54"/>
      <c r="H32" s="55"/>
      <c r="I32" s="56"/>
      <c r="J32" s="57">
        <v>99.436000000000007</v>
      </c>
      <c r="K32" s="58"/>
      <c r="L32" s="59"/>
      <c r="M32" s="60">
        <v>0.36299999999999999</v>
      </c>
      <c r="N32" s="60"/>
      <c r="O32" s="61"/>
      <c r="P32" s="62" t="s">
        <v>210</v>
      </c>
      <c r="Q32" s="63">
        <v>0.15</v>
      </c>
      <c r="R32" s="60">
        <v>0.36299999999999999</v>
      </c>
      <c r="S32" s="60"/>
      <c r="T32" s="60"/>
      <c r="U32" s="61"/>
      <c r="V32" s="64"/>
      <c r="W32" s="64"/>
      <c r="X32" s="63"/>
      <c r="Y32" s="64"/>
      <c r="Z32" s="61"/>
      <c r="AA32" s="65"/>
      <c r="AB32" s="55"/>
      <c r="AC32" s="55"/>
      <c r="AD32" s="55"/>
      <c r="AE32" s="65"/>
      <c r="AF32" s="121"/>
      <c r="AG32" s="55"/>
      <c r="AH32" s="55"/>
      <c r="AI32" s="55"/>
      <c r="AJ32" s="55"/>
      <c r="AK32" s="55"/>
      <c r="AL32" s="55"/>
      <c r="AO32" s="160"/>
      <c r="AP32" s="160"/>
      <c r="AQ32" s="160"/>
      <c r="AR32" s="159"/>
    </row>
    <row r="33" spans="1:44" ht="15">
      <c r="A33" s="48">
        <v>16</v>
      </c>
      <c r="B33" s="49" t="s">
        <v>1056</v>
      </c>
      <c r="C33" s="50">
        <v>58</v>
      </c>
      <c r="D33" s="51">
        <v>48.304200000000002</v>
      </c>
      <c r="E33" s="52" t="s">
        <v>800</v>
      </c>
      <c r="F33" s="53">
        <v>2</v>
      </c>
      <c r="G33" s="54">
        <v>49.008299999999998</v>
      </c>
      <c r="H33" s="55" t="s">
        <v>801</v>
      </c>
      <c r="I33" s="56" t="s">
        <v>803</v>
      </c>
      <c r="J33" s="57"/>
      <c r="K33" s="58">
        <v>8.1</v>
      </c>
      <c r="L33" s="59">
        <v>58</v>
      </c>
      <c r="M33" s="60"/>
      <c r="N33" s="60">
        <v>5.7119999999999997</v>
      </c>
      <c r="O33" s="61">
        <v>130.624</v>
      </c>
      <c r="P33" s="62"/>
      <c r="Q33" s="63"/>
      <c r="R33" s="60"/>
      <c r="S33" s="60">
        <v>5.8339999999999996</v>
      </c>
      <c r="T33" s="60"/>
      <c r="U33" s="61"/>
      <c r="V33" s="64" t="s">
        <v>804</v>
      </c>
      <c r="W33" s="64"/>
      <c r="X33" s="63"/>
      <c r="Y33" s="64"/>
      <c r="Z33" s="61"/>
      <c r="AA33" s="65">
        <v>131.089</v>
      </c>
      <c r="AB33" s="55"/>
      <c r="AC33" s="55"/>
      <c r="AD33" s="55"/>
      <c r="AE33" s="65"/>
      <c r="AF33" s="121"/>
      <c r="AG33" s="55"/>
      <c r="AH33" s="55"/>
      <c r="AI33" s="55"/>
      <c r="AJ33" s="55"/>
      <c r="AK33" s="55"/>
      <c r="AL33" s="55"/>
      <c r="AO33" s="157" t="s">
        <v>1020</v>
      </c>
      <c r="AP33" s="157" t="s">
        <v>1021</v>
      </c>
      <c r="AQ33" s="161" t="s">
        <v>1022</v>
      </c>
      <c r="AR33" s="159" t="s">
        <v>1023</v>
      </c>
    </row>
    <row r="34" spans="1:44" ht="15">
      <c r="A34" s="48"/>
      <c r="B34" s="49"/>
      <c r="C34" s="50"/>
      <c r="D34" s="51"/>
      <c r="E34" s="52"/>
      <c r="F34" s="53"/>
      <c r="G34" s="54"/>
      <c r="H34" s="55"/>
      <c r="I34" s="56"/>
      <c r="J34" s="57">
        <v>107.514</v>
      </c>
      <c r="K34" s="58"/>
      <c r="L34" s="59"/>
      <c r="M34" s="60">
        <v>5.1999999999999998E-2</v>
      </c>
      <c r="N34" s="60"/>
      <c r="O34" s="61"/>
      <c r="P34" s="62" t="s">
        <v>210</v>
      </c>
      <c r="Q34" s="63">
        <v>0.15</v>
      </c>
      <c r="R34" s="60">
        <v>5.1999999999999998E-2</v>
      </c>
      <c r="S34" s="60"/>
      <c r="T34" s="60"/>
      <c r="U34" s="61"/>
      <c r="V34" s="64"/>
      <c r="W34" s="64"/>
      <c r="X34" s="63"/>
      <c r="Y34" s="64"/>
      <c r="Z34" s="61"/>
      <c r="AA34" s="65"/>
      <c r="AB34" s="55"/>
      <c r="AC34" s="55"/>
      <c r="AD34" s="55"/>
      <c r="AE34" s="65"/>
      <c r="AF34" s="121"/>
      <c r="AG34" s="55"/>
      <c r="AH34" s="55"/>
      <c r="AI34" s="55"/>
      <c r="AJ34" s="55"/>
      <c r="AK34" s="55"/>
      <c r="AL34" s="55"/>
      <c r="AO34" s="162"/>
      <c r="AP34" s="162"/>
      <c r="AQ34" s="163"/>
      <c r="AR34" s="159"/>
    </row>
    <row r="35" spans="1:44" ht="15">
      <c r="A35" s="48">
        <v>17</v>
      </c>
      <c r="B35" s="49" t="s">
        <v>1057</v>
      </c>
      <c r="C35" s="50">
        <v>58</v>
      </c>
      <c r="D35" s="51">
        <v>48.295699999999997</v>
      </c>
      <c r="E35" s="52" t="s">
        <v>800</v>
      </c>
      <c r="F35" s="53">
        <v>2</v>
      </c>
      <c r="G35" s="54">
        <v>48.956800000000001</v>
      </c>
      <c r="H35" s="55" t="s">
        <v>801</v>
      </c>
      <c r="I35" s="56" t="s">
        <v>803</v>
      </c>
      <c r="J35" s="57"/>
      <c r="K35" s="58">
        <v>8.1999999999999993</v>
      </c>
      <c r="L35" s="59">
        <v>58</v>
      </c>
      <c r="M35" s="60"/>
      <c r="N35" s="60">
        <v>5.7640000000000002</v>
      </c>
      <c r="O35" s="61">
        <v>130.572</v>
      </c>
      <c r="P35" s="62"/>
      <c r="Q35" s="63"/>
      <c r="R35" s="60"/>
      <c r="S35" s="60">
        <v>5.8860000000000001</v>
      </c>
      <c r="T35" s="60"/>
      <c r="U35" s="61"/>
      <c r="V35" s="64" t="s">
        <v>804</v>
      </c>
      <c r="W35" s="64"/>
      <c r="X35" s="63"/>
      <c r="Y35" s="64"/>
      <c r="Z35" s="61"/>
      <c r="AA35" s="65">
        <v>131.03700000000001</v>
      </c>
      <c r="AB35" s="55"/>
      <c r="AC35" s="55"/>
      <c r="AD35" s="55"/>
      <c r="AE35" s="65"/>
      <c r="AF35" s="121"/>
      <c r="AG35" s="55"/>
      <c r="AH35" s="55"/>
      <c r="AI35" s="55"/>
      <c r="AJ35" s="55"/>
      <c r="AK35" s="55"/>
      <c r="AL35" s="55"/>
      <c r="AO35" s="157" t="s">
        <v>1024</v>
      </c>
      <c r="AP35" s="157" t="s">
        <v>1025</v>
      </c>
      <c r="AQ35" s="161" t="s">
        <v>1026</v>
      </c>
      <c r="AR35" s="159" t="s">
        <v>1027</v>
      </c>
    </row>
    <row r="36" spans="1:44" ht="15">
      <c r="A36" s="48"/>
      <c r="B36" s="49"/>
      <c r="C36" s="50"/>
      <c r="D36" s="51"/>
      <c r="E36" s="52"/>
      <c r="F36" s="53"/>
      <c r="G36" s="54"/>
      <c r="H36" s="55"/>
      <c r="I36" s="56"/>
      <c r="J36" s="57">
        <v>115.754</v>
      </c>
      <c r="K36" s="58"/>
      <c r="L36" s="59"/>
      <c r="M36" s="60">
        <v>8.7999999999999995E-2</v>
      </c>
      <c r="N36" s="60"/>
      <c r="O36" s="61"/>
      <c r="P36" s="62" t="s">
        <v>210</v>
      </c>
      <c r="Q36" s="63">
        <v>0.15</v>
      </c>
      <c r="R36" s="60">
        <v>8.7999999999999995E-2</v>
      </c>
      <c r="S36" s="60"/>
      <c r="T36" s="60"/>
      <c r="U36" s="61"/>
      <c r="V36" s="64"/>
      <c r="W36" s="64"/>
      <c r="X36" s="63"/>
      <c r="Y36" s="64"/>
      <c r="Z36" s="61"/>
      <c r="AA36" s="65"/>
      <c r="AB36" s="55"/>
      <c r="AC36" s="55"/>
      <c r="AD36" s="55"/>
      <c r="AE36" s="65"/>
      <c r="AF36" s="121"/>
      <c r="AG36" s="55"/>
      <c r="AH36" s="55"/>
      <c r="AI36" s="55"/>
      <c r="AJ36" s="55"/>
      <c r="AK36" s="55"/>
      <c r="AL36" s="55"/>
      <c r="AO36" s="162"/>
      <c r="AP36" s="162"/>
      <c r="AQ36" s="163"/>
      <c r="AR36" s="159"/>
    </row>
    <row r="37" spans="1:44" ht="15">
      <c r="A37" s="48">
        <v>18</v>
      </c>
      <c r="B37" s="49" t="s">
        <v>45</v>
      </c>
      <c r="C37" s="50">
        <v>58</v>
      </c>
      <c r="D37" s="51">
        <v>48.274999999999999</v>
      </c>
      <c r="E37" s="52" t="s">
        <v>800</v>
      </c>
      <c r="F37" s="53">
        <v>2</v>
      </c>
      <c r="G37" s="54">
        <v>48.874200000000002</v>
      </c>
      <c r="H37" s="55" t="s">
        <v>801</v>
      </c>
      <c r="I37" s="56" t="s">
        <v>803</v>
      </c>
      <c r="J37" s="57"/>
      <c r="K37" s="58">
        <v>1.5</v>
      </c>
      <c r="L37" s="59">
        <v>58</v>
      </c>
      <c r="M37" s="60"/>
      <c r="N37" s="60">
        <v>5.8520000000000003</v>
      </c>
      <c r="O37" s="61">
        <v>130.48400000000001</v>
      </c>
      <c r="P37" s="62"/>
      <c r="Q37" s="63"/>
      <c r="R37" s="60"/>
      <c r="S37" s="60">
        <v>5.9740000000000002</v>
      </c>
      <c r="T37" s="60"/>
      <c r="U37" s="61"/>
      <c r="V37" s="64" t="s">
        <v>804</v>
      </c>
      <c r="W37" s="64"/>
      <c r="X37" s="63"/>
      <c r="Y37" s="64"/>
      <c r="Z37" s="61"/>
      <c r="AA37" s="65">
        <v>130.94900000000001</v>
      </c>
      <c r="AB37" s="55"/>
      <c r="AC37" s="55"/>
      <c r="AD37" s="55"/>
      <c r="AE37" s="65"/>
      <c r="AF37" s="121"/>
      <c r="AG37" s="55"/>
      <c r="AH37" s="55"/>
      <c r="AI37" s="55"/>
      <c r="AJ37" s="55"/>
      <c r="AK37" s="55"/>
      <c r="AL37" s="55"/>
      <c r="AO37" s="157" t="s">
        <v>1028</v>
      </c>
      <c r="AP37" s="157" t="s">
        <v>1029</v>
      </c>
      <c r="AQ37" s="161" t="s">
        <v>1030</v>
      </c>
      <c r="AR37" s="159" t="s">
        <v>1031</v>
      </c>
    </row>
    <row r="38" spans="1:44" ht="15">
      <c r="A38" s="48"/>
      <c r="B38" s="49"/>
      <c r="C38" s="50"/>
      <c r="D38" s="51"/>
      <c r="E38" s="52"/>
      <c r="F38" s="53"/>
      <c r="G38" s="54"/>
      <c r="H38" s="55"/>
      <c r="I38" s="56"/>
      <c r="J38" s="57">
        <v>117.301</v>
      </c>
      <c r="K38" s="58"/>
      <c r="L38" s="59"/>
      <c r="M38" s="60">
        <v>0.61199999999999999</v>
      </c>
      <c r="N38" s="60"/>
      <c r="O38" s="61"/>
      <c r="P38" s="62" t="s">
        <v>210</v>
      </c>
      <c r="Q38" s="63">
        <v>0.15</v>
      </c>
      <c r="R38" s="60">
        <v>0.61299999999999999</v>
      </c>
      <c r="S38" s="60"/>
      <c r="T38" s="60"/>
      <c r="U38" s="61"/>
      <c r="V38" s="64"/>
      <c r="W38" s="64"/>
      <c r="X38" s="63"/>
      <c r="Y38" s="64"/>
      <c r="Z38" s="61"/>
      <c r="AA38" s="65"/>
      <c r="AB38" s="55"/>
      <c r="AC38" s="55"/>
      <c r="AD38" s="55"/>
      <c r="AE38" s="65"/>
      <c r="AF38" s="121"/>
      <c r="AG38" s="55"/>
      <c r="AH38" s="55"/>
      <c r="AI38" s="55"/>
      <c r="AJ38" s="55"/>
      <c r="AK38" s="55"/>
      <c r="AL38" s="55"/>
      <c r="AO38" s="162"/>
      <c r="AP38" s="162"/>
      <c r="AQ38" s="163"/>
      <c r="AR38" s="159"/>
    </row>
    <row r="39" spans="1:44" ht="15">
      <c r="A39" s="48">
        <v>19</v>
      </c>
      <c r="B39" s="49" t="s">
        <v>48</v>
      </c>
      <c r="C39" s="50">
        <v>58</v>
      </c>
      <c r="D39" s="51">
        <v>48.124000000000002</v>
      </c>
      <c r="E39" s="52" t="s">
        <v>800</v>
      </c>
      <c r="F39" s="53">
        <v>2</v>
      </c>
      <c r="G39" s="54">
        <v>48.310200000000002</v>
      </c>
      <c r="H39" s="55" t="s">
        <v>801</v>
      </c>
      <c r="I39" s="56" t="s">
        <v>803</v>
      </c>
      <c r="J39" s="57"/>
      <c r="K39" s="58">
        <v>7.6</v>
      </c>
      <c r="L39" s="59">
        <v>59</v>
      </c>
      <c r="M39" s="60"/>
      <c r="N39" s="60">
        <v>6.4640000000000004</v>
      </c>
      <c r="O39" s="61">
        <v>129.87200000000001</v>
      </c>
      <c r="P39" s="62"/>
      <c r="Q39" s="63"/>
      <c r="R39" s="60"/>
      <c r="S39" s="60">
        <v>6.5869999999999997</v>
      </c>
      <c r="T39" s="60"/>
      <c r="U39" s="61"/>
      <c r="V39" s="64" t="s">
        <v>804</v>
      </c>
      <c r="W39" s="64"/>
      <c r="X39" s="63"/>
      <c r="Y39" s="64"/>
      <c r="Z39" s="61"/>
      <c r="AA39" s="65">
        <v>130.33600000000001</v>
      </c>
      <c r="AB39" s="55"/>
      <c r="AC39" s="55"/>
      <c r="AD39" s="55"/>
      <c r="AE39" s="65"/>
      <c r="AF39" s="121"/>
      <c r="AG39" s="55"/>
      <c r="AH39" s="55"/>
      <c r="AI39" s="55"/>
      <c r="AJ39" s="55"/>
      <c r="AK39" s="55"/>
      <c r="AL39" s="55"/>
      <c r="AO39" s="157" t="s">
        <v>1032</v>
      </c>
      <c r="AP39" s="157" t="s">
        <v>1033</v>
      </c>
      <c r="AQ39" s="161" t="s">
        <v>1034</v>
      </c>
      <c r="AR39" s="159" t="s">
        <v>1035</v>
      </c>
    </row>
    <row r="40" spans="1:44" ht="15">
      <c r="A40" s="48"/>
      <c r="B40" s="49"/>
      <c r="C40" s="50"/>
      <c r="D40" s="51"/>
      <c r="E40" s="52"/>
      <c r="F40" s="53"/>
      <c r="G40" s="54"/>
      <c r="H40" s="55"/>
      <c r="I40" s="56"/>
      <c r="J40" s="57">
        <v>124.89700000000001</v>
      </c>
      <c r="K40" s="58"/>
      <c r="L40" s="59"/>
      <c r="M40" s="60">
        <v>0.58499999999999996</v>
      </c>
      <c r="N40" s="60"/>
      <c r="O40" s="61"/>
      <c r="P40" s="62" t="s">
        <v>210</v>
      </c>
      <c r="Q40" s="63">
        <v>0.15</v>
      </c>
      <c r="R40" s="60">
        <v>0.58699999999999997</v>
      </c>
      <c r="S40" s="60"/>
      <c r="T40" s="60"/>
      <c r="U40" s="61"/>
      <c r="V40" s="64"/>
      <c r="W40" s="64"/>
      <c r="X40" s="63"/>
      <c r="Y40" s="64"/>
      <c r="Z40" s="61"/>
      <c r="AA40" s="65"/>
      <c r="AB40" s="55"/>
      <c r="AC40" s="55"/>
      <c r="AD40" s="55"/>
      <c r="AE40" s="65"/>
      <c r="AF40" s="121"/>
      <c r="AG40" s="55"/>
      <c r="AH40" s="55"/>
      <c r="AI40" s="55"/>
      <c r="AJ40" s="55"/>
      <c r="AK40" s="55"/>
      <c r="AL40" s="55"/>
      <c r="AO40" s="162"/>
      <c r="AP40" s="162"/>
      <c r="AQ40" s="163"/>
      <c r="AR40" s="159"/>
    </row>
    <row r="41" spans="1:44" ht="15">
      <c r="A41" s="48">
        <v>20</v>
      </c>
      <c r="B41" s="49" t="s">
        <v>51</v>
      </c>
      <c r="C41" s="50">
        <v>58</v>
      </c>
      <c r="D41" s="51">
        <v>47.943399999999997</v>
      </c>
      <c r="E41" s="52" t="s">
        <v>800</v>
      </c>
      <c r="F41" s="53">
        <v>2</v>
      </c>
      <c r="G41" s="54">
        <v>47.811500000000002</v>
      </c>
      <c r="H41" s="55" t="s">
        <v>801</v>
      </c>
      <c r="I41" s="56" t="s">
        <v>803</v>
      </c>
      <c r="J41" s="57"/>
      <c r="K41" s="58">
        <v>9</v>
      </c>
      <c r="L41" s="59">
        <v>62</v>
      </c>
      <c r="M41" s="60"/>
      <c r="N41" s="60">
        <v>7.0490000000000004</v>
      </c>
      <c r="O41" s="61">
        <v>129.28700000000001</v>
      </c>
      <c r="P41" s="62"/>
      <c r="Q41" s="63"/>
      <c r="R41" s="60"/>
      <c r="S41" s="60">
        <v>7.1740000000000004</v>
      </c>
      <c r="T41" s="60"/>
      <c r="U41" s="61"/>
      <c r="V41" s="64" t="s">
        <v>804</v>
      </c>
      <c r="W41" s="64"/>
      <c r="X41" s="63"/>
      <c r="Y41" s="64"/>
      <c r="Z41" s="61"/>
      <c r="AA41" s="65">
        <v>129.749</v>
      </c>
      <c r="AB41" s="55"/>
      <c r="AC41" s="55"/>
      <c r="AD41" s="55"/>
      <c r="AE41" s="65"/>
      <c r="AF41" s="121"/>
      <c r="AG41" s="55"/>
      <c r="AH41" s="55"/>
      <c r="AI41" s="55"/>
      <c r="AJ41" s="55"/>
      <c r="AK41" s="55"/>
      <c r="AL41" s="55"/>
      <c r="AO41" s="157" t="s">
        <v>1036</v>
      </c>
      <c r="AP41" s="157" t="s">
        <v>1037</v>
      </c>
      <c r="AQ41" s="161" t="s">
        <v>1038</v>
      </c>
      <c r="AR41" s="159"/>
    </row>
    <row r="42" spans="1:44">
      <c r="A42" s="48"/>
      <c r="B42" s="49"/>
      <c r="C42" s="50"/>
      <c r="D42" s="51"/>
      <c r="E42" s="52"/>
      <c r="F42" s="53"/>
      <c r="G42" s="54"/>
      <c r="H42" s="55"/>
      <c r="I42" s="56"/>
      <c r="J42" s="57">
        <v>133.86000000000001</v>
      </c>
      <c r="K42" s="58"/>
      <c r="L42" s="59"/>
      <c r="M42" s="60">
        <v>4.3999999999999997E-2</v>
      </c>
      <c r="N42" s="60"/>
      <c r="O42" s="61"/>
      <c r="P42" s="62" t="s">
        <v>210</v>
      </c>
      <c r="Q42" s="63">
        <v>0.15</v>
      </c>
      <c r="R42" s="60">
        <v>4.2999999999999997E-2</v>
      </c>
      <c r="S42" s="60"/>
      <c r="T42" s="60"/>
      <c r="U42" s="61"/>
      <c r="V42" s="64"/>
      <c r="W42" s="64"/>
      <c r="X42" s="63"/>
      <c r="Y42" s="64"/>
      <c r="Z42" s="61"/>
      <c r="AA42" s="65"/>
      <c r="AB42" s="55"/>
      <c r="AC42" s="55"/>
      <c r="AD42" s="55"/>
      <c r="AE42" s="65"/>
      <c r="AF42" s="121"/>
      <c r="AG42" s="55"/>
      <c r="AH42" s="55"/>
      <c r="AI42" s="55"/>
      <c r="AJ42" s="55"/>
      <c r="AK42" s="55"/>
      <c r="AL42" s="55"/>
      <c r="AO42" s="370" t="s">
        <v>1039</v>
      </c>
      <c r="AP42" s="371"/>
      <c r="AQ42" s="371"/>
      <c r="AR42" s="372"/>
    </row>
    <row r="43" spans="1:44" ht="14.25" thickBot="1">
      <c r="A43" s="48">
        <v>21</v>
      </c>
      <c r="B43" s="49" t="s">
        <v>54</v>
      </c>
      <c r="C43" s="50">
        <v>58</v>
      </c>
      <c r="D43" s="51">
        <v>47.927199999999999</v>
      </c>
      <c r="E43" s="52" t="s">
        <v>800</v>
      </c>
      <c r="F43" s="53">
        <v>2</v>
      </c>
      <c r="G43" s="54">
        <v>47.7789</v>
      </c>
      <c r="H43" s="55" t="s">
        <v>801</v>
      </c>
      <c r="I43" s="56" t="s">
        <v>803</v>
      </c>
      <c r="J43" s="57"/>
      <c r="K43" s="58">
        <v>5.8</v>
      </c>
      <c r="L43" s="59">
        <v>62</v>
      </c>
      <c r="M43" s="60"/>
      <c r="N43" s="60">
        <v>7.093</v>
      </c>
      <c r="O43" s="61">
        <v>129.24299999999999</v>
      </c>
      <c r="P43" s="62"/>
      <c r="Q43" s="63"/>
      <c r="R43" s="60"/>
      <c r="S43" s="60">
        <v>7.2169999999999996</v>
      </c>
      <c r="T43" s="60"/>
      <c r="U43" s="61"/>
      <c r="V43" s="64" t="s">
        <v>804</v>
      </c>
      <c r="W43" s="64"/>
      <c r="X43" s="63"/>
      <c r="Y43" s="64"/>
      <c r="Z43" s="61"/>
      <c r="AA43" s="65">
        <v>129.70599999999999</v>
      </c>
      <c r="AB43" s="55"/>
      <c r="AC43" s="55"/>
      <c r="AD43" s="55"/>
      <c r="AE43" s="65"/>
      <c r="AF43" s="121"/>
      <c r="AG43" s="55"/>
      <c r="AH43" s="55"/>
      <c r="AI43" s="55"/>
      <c r="AJ43" s="55"/>
      <c r="AK43" s="55"/>
      <c r="AL43" s="55"/>
      <c r="AO43" s="373"/>
      <c r="AP43" s="374"/>
      <c r="AQ43" s="374"/>
      <c r="AR43" s="375"/>
    </row>
    <row r="44" spans="1:44">
      <c r="A44" s="48"/>
      <c r="B44" s="49"/>
      <c r="C44" s="50"/>
      <c r="D44" s="51"/>
      <c r="E44" s="52"/>
      <c r="F44" s="53"/>
      <c r="G44" s="54"/>
      <c r="H44" s="55"/>
      <c r="I44" s="56"/>
      <c r="J44" s="57">
        <v>139.63300000000001</v>
      </c>
      <c r="K44" s="58"/>
      <c r="L44" s="59"/>
      <c r="M44" s="60">
        <v>1.2529999999999999</v>
      </c>
      <c r="N44" s="60"/>
      <c r="O44" s="61"/>
      <c r="P44" s="62" t="s">
        <v>210</v>
      </c>
      <c r="Q44" s="63">
        <v>0.15</v>
      </c>
      <c r="R44" s="60">
        <v>1.2549999999999999</v>
      </c>
      <c r="S44" s="60"/>
      <c r="T44" s="60"/>
      <c r="U44" s="61"/>
      <c r="V44" s="64"/>
      <c r="W44" s="64"/>
      <c r="X44" s="63"/>
      <c r="Y44" s="64"/>
      <c r="Z44" s="61"/>
      <c r="AA44" s="65"/>
      <c r="AB44" s="55"/>
      <c r="AC44" s="55"/>
      <c r="AD44" s="55"/>
      <c r="AE44" s="65"/>
      <c r="AF44" s="121"/>
      <c r="AG44" s="55"/>
      <c r="AH44" s="55"/>
      <c r="AI44" s="55"/>
      <c r="AJ44" s="55"/>
      <c r="AK44" s="55"/>
      <c r="AL44" s="55"/>
    </row>
    <row r="45" spans="1:44">
      <c r="A45" s="48">
        <v>22</v>
      </c>
      <c r="B45" s="49" t="s">
        <v>57</v>
      </c>
      <c r="C45" s="50">
        <v>58</v>
      </c>
      <c r="D45" s="51">
        <v>47.412999999999997</v>
      </c>
      <c r="E45" s="52" t="s">
        <v>800</v>
      </c>
      <c r="F45" s="53">
        <v>2</v>
      </c>
      <c r="G45" s="54">
        <v>46.936799999999998</v>
      </c>
      <c r="H45" s="55" t="s">
        <v>801</v>
      </c>
      <c r="I45" s="56"/>
      <c r="J45" s="57"/>
      <c r="K45" s="58">
        <v>-0.3</v>
      </c>
      <c r="L45" s="59">
        <v>62</v>
      </c>
      <c r="M45" s="60"/>
      <c r="N45" s="60">
        <v>8.3460000000000001</v>
      </c>
      <c r="O45" s="61">
        <v>127.99</v>
      </c>
      <c r="P45" s="62"/>
      <c r="Q45" s="63"/>
      <c r="R45" s="60"/>
      <c r="S45" s="60">
        <v>8.4719999999999995</v>
      </c>
      <c r="T45" s="60"/>
      <c r="U45" s="61"/>
      <c r="V45" s="64" t="s">
        <v>804</v>
      </c>
      <c r="W45" s="64"/>
      <c r="X45" s="63"/>
      <c r="Y45" s="64"/>
      <c r="Z45" s="61"/>
      <c r="AA45" s="65">
        <v>128.45099999999999</v>
      </c>
      <c r="AB45" s="55"/>
      <c r="AC45" s="55"/>
      <c r="AD45" s="55"/>
      <c r="AE45" s="65"/>
      <c r="AF45" s="121"/>
      <c r="AG45" s="55"/>
      <c r="AH45" s="55"/>
      <c r="AI45" s="55"/>
      <c r="AJ45" s="55"/>
      <c r="AK45" s="55"/>
      <c r="AL45" s="55"/>
    </row>
    <row r="46" spans="1:44">
      <c r="A46" s="48"/>
      <c r="B46" s="49"/>
      <c r="C46" s="50"/>
      <c r="D46" s="51"/>
      <c r="E46" s="52"/>
      <c r="F46" s="53"/>
      <c r="G46" s="54"/>
      <c r="H46" s="55"/>
      <c r="I46" s="56"/>
      <c r="J46" s="57">
        <v>139.36699999999999</v>
      </c>
      <c r="K46" s="58"/>
      <c r="L46" s="59"/>
      <c r="M46" s="60">
        <v>0.252</v>
      </c>
      <c r="N46" s="60"/>
      <c r="O46" s="61"/>
      <c r="P46" s="62" t="s">
        <v>210</v>
      </c>
      <c r="Q46" s="63">
        <v>0.15</v>
      </c>
      <c r="R46" s="60">
        <v>0.253</v>
      </c>
      <c r="S46" s="60"/>
      <c r="T46" s="60"/>
      <c r="U46" s="61"/>
      <c r="V46" s="64"/>
      <c r="W46" s="64"/>
      <c r="X46" s="63"/>
      <c r="Y46" s="64"/>
      <c r="Z46" s="61"/>
      <c r="AA46" s="65"/>
      <c r="AB46" s="55"/>
      <c r="AC46" s="55"/>
      <c r="AD46" s="55"/>
      <c r="AE46" s="65"/>
      <c r="AF46" s="121"/>
      <c r="AG46" s="55"/>
      <c r="AH46" s="55"/>
      <c r="AI46" s="55"/>
      <c r="AJ46" s="55"/>
      <c r="AK46" s="55"/>
      <c r="AL46" s="55"/>
    </row>
    <row r="47" spans="1:44">
      <c r="A47" s="48">
        <v>23</v>
      </c>
      <c r="B47" s="49" t="s">
        <v>60</v>
      </c>
      <c r="C47" s="50">
        <v>58</v>
      </c>
      <c r="D47" s="51">
        <v>47.309899999999999</v>
      </c>
      <c r="E47" s="52" t="s">
        <v>800</v>
      </c>
      <c r="F47" s="53">
        <v>2</v>
      </c>
      <c r="G47" s="54">
        <v>46.766300000000001</v>
      </c>
      <c r="H47" s="55" t="s">
        <v>801</v>
      </c>
      <c r="I47" s="56" t="s">
        <v>803</v>
      </c>
      <c r="J47" s="57"/>
      <c r="K47" s="58">
        <v>1.1000000000000001</v>
      </c>
      <c r="L47" s="59">
        <v>62</v>
      </c>
      <c r="M47" s="60"/>
      <c r="N47" s="60">
        <v>8.5980000000000008</v>
      </c>
      <c r="O47" s="61">
        <v>127.738</v>
      </c>
      <c r="P47" s="62"/>
      <c r="Q47" s="63"/>
      <c r="R47" s="60"/>
      <c r="S47" s="60">
        <v>8.7249999999999996</v>
      </c>
      <c r="T47" s="60"/>
      <c r="U47" s="61"/>
      <c r="V47" s="64" t="s">
        <v>804</v>
      </c>
      <c r="W47" s="64"/>
      <c r="X47" s="63"/>
      <c r="Y47" s="64"/>
      <c r="Z47" s="61"/>
      <c r="AA47" s="65">
        <v>128.19800000000001</v>
      </c>
      <c r="AB47" s="55"/>
      <c r="AC47" s="55"/>
      <c r="AD47" s="55"/>
      <c r="AE47" s="65"/>
      <c r="AF47" s="121"/>
      <c r="AG47" s="55"/>
      <c r="AH47" s="55"/>
      <c r="AI47" s="55"/>
      <c r="AJ47" s="55"/>
      <c r="AK47" s="55"/>
      <c r="AL47" s="55"/>
    </row>
    <row r="48" spans="1:44">
      <c r="A48" s="48"/>
      <c r="B48" s="49"/>
      <c r="C48" s="50"/>
      <c r="D48" s="51"/>
      <c r="E48" s="52"/>
      <c r="F48" s="53"/>
      <c r="G48" s="54"/>
      <c r="H48" s="55"/>
      <c r="I48" s="56"/>
      <c r="J48" s="57">
        <v>140.441</v>
      </c>
      <c r="K48" s="58"/>
      <c r="L48" s="59"/>
      <c r="M48" s="60">
        <v>0.33500000000000002</v>
      </c>
      <c r="N48" s="60"/>
      <c r="O48" s="61"/>
      <c r="P48" s="62" t="s">
        <v>210</v>
      </c>
      <c r="Q48" s="63">
        <v>0.15</v>
      </c>
      <c r="R48" s="60">
        <v>0.33500000000000002</v>
      </c>
      <c r="S48" s="60"/>
      <c r="T48" s="60"/>
      <c r="U48" s="61"/>
      <c r="V48" s="64"/>
      <c r="W48" s="64"/>
      <c r="X48" s="63"/>
      <c r="Y48" s="64"/>
      <c r="Z48" s="61"/>
      <c r="AA48" s="65"/>
      <c r="AB48" s="55"/>
      <c r="AC48" s="55"/>
      <c r="AD48" s="55"/>
      <c r="AE48" s="65"/>
      <c r="AF48" s="121"/>
      <c r="AG48" s="55"/>
      <c r="AH48" s="55"/>
      <c r="AI48" s="55"/>
      <c r="AJ48" s="55"/>
      <c r="AK48" s="55"/>
      <c r="AL48" s="55"/>
    </row>
    <row r="49" spans="1:38">
      <c r="A49" s="48">
        <v>24</v>
      </c>
      <c r="B49" s="49" t="s">
        <v>63</v>
      </c>
      <c r="C49" s="50">
        <v>58</v>
      </c>
      <c r="D49" s="51">
        <v>47.170999999999999</v>
      </c>
      <c r="E49" s="52" t="s">
        <v>800</v>
      </c>
      <c r="F49" s="53">
        <v>2</v>
      </c>
      <c r="G49" s="54">
        <v>46.545299999999997</v>
      </c>
      <c r="H49" s="55" t="s">
        <v>801</v>
      </c>
      <c r="I49" s="56" t="s">
        <v>803</v>
      </c>
      <c r="J49" s="57"/>
      <c r="K49" s="58">
        <v>-0.7</v>
      </c>
      <c r="L49" s="59">
        <v>64</v>
      </c>
      <c r="M49" s="60"/>
      <c r="N49" s="60">
        <v>8.9329999999999998</v>
      </c>
      <c r="O49" s="61">
        <v>127.40300000000001</v>
      </c>
      <c r="P49" s="62"/>
      <c r="Q49" s="63"/>
      <c r="R49" s="60"/>
      <c r="S49" s="60">
        <v>9.06</v>
      </c>
      <c r="T49" s="60"/>
      <c r="U49" s="61"/>
      <c r="V49" s="64" t="s">
        <v>804</v>
      </c>
      <c r="W49" s="64"/>
      <c r="X49" s="63"/>
      <c r="Y49" s="64"/>
      <c r="Z49" s="61"/>
      <c r="AA49" s="65">
        <v>127.863</v>
      </c>
      <c r="AB49" s="55"/>
      <c r="AC49" s="55"/>
      <c r="AD49" s="55"/>
      <c r="AE49" s="65"/>
      <c r="AF49" s="121"/>
      <c r="AG49" s="55"/>
      <c r="AH49" s="55"/>
      <c r="AI49" s="55"/>
      <c r="AJ49" s="55"/>
      <c r="AK49" s="55"/>
      <c r="AL49" s="55"/>
    </row>
    <row r="50" spans="1:38">
      <c r="A50" s="48"/>
      <c r="B50" s="49"/>
      <c r="C50" s="50"/>
      <c r="D50" s="51"/>
      <c r="E50" s="52"/>
      <c r="F50" s="53"/>
      <c r="G50" s="54"/>
      <c r="H50" s="55"/>
      <c r="I50" s="56"/>
      <c r="J50" s="57">
        <v>139.78</v>
      </c>
      <c r="K50" s="58"/>
      <c r="L50" s="59"/>
      <c r="M50" s="60">
        <v>10.862</v>
      </c>
      <c r="N50" s="60"/>
      <c r="O50" s="61"/>
      <c r="P50" s="62" t="s">
        <v>210</v>
      </c>
      <c r="Q50" s="63">
        <v>0.15</v>
      </c>
      <c r="R50" s="60">
        <v>10.878</v>
      </c>
      <c r="S50" s="60"/>
      <c r="T50" s="60"/>
      <c r="U50" s="61"/>
      <c r="V50" s="64"/>
      <c r="W50" s="64"/>
      <c r="X50" s="63"/>
      <c r="Y50" s="64"/>
      <c r="Z50" s="61"/>
      <c r="AA50" s="65"/>
      <c r="AB50" s="55"/>
      <c r="AC50" s="55"/>
      <c r="AD50" s="55"/>
      <c r="AE50" s="65"/>
      <c r="AF50" s="121"/>
      <c r="AG50" s="55"/>
      <c r="AH50" s="55"/>
      <c r="AI50" s="55"/>
      <c r="AJ50" s="55"/>
      <c r="AK50" s="55"/>
      <c r="AL50" s="55"/>
    </row>
    <row r="51" spans="1:38">
      <c r="A51" s="48">
        <v>25</v>
      </c>
      <c r="B51" s="49" t="s">
        <v>66</v>
      </c>
      <c r="C51" s="50">
        <v>58</v>
      </c>
      <c r="D51" s="51">
        <v>42.703499999999998</v>
      </c>
      <c r="E51" s="52" t="s">
        <v>800</v>
      </c>
      <c r="F51" s="53">
        <v>2</v>
      </c>
      <c r="G51" s="54">
        <v>39.276200000000003</v>
      </c>
      <c r="H51" s="55" t="s">
        <v>801</v>
      </c>
      <c r="I51" s="56" t="s">
        <v>803</v>
      </c>
      <c r="J51" s="57"/>
      <c r="K51" s="58">
        <v>12.5</v>
      </c>
      <c r="L51" s="59">
        <v>68</v>
      </c>
      <c r="M51" s="60"/>
      <c r="N51" s="60">
        <v>19.795000000000002</v>
      </c>
      <c r="O51" s="61">
        <v>116.541</v>
      </c>
      <c r="P51" s="62"/>
      <c r="Q51" s="63"/>
      <c r="R51" s="60"/>
      <c r="S51" s="60">
        <v>19.937999999999999</v>
      </c>
      <c r="T51" s="60"/>
      <c r="U51" s="61"/>
      <c r="V51" s="64" t="s">
        <v>804</v>
      </c>
      <c r="W51" s="64"/>
      <c r="X51" s="63"/>
      <c r="Y51" s="64"/>
      <c r="Z51" s="61"/>
      <c r="AA51" s="65">
        <v>116.985</v>
      </c>
      <c r="AB51" s="55"/>
      <c r="AC51" s="55"/>
      <c r="AD51" s="55"/>
      <c r="AE51" s="65"/>
      <c r="AF51" s="121"/>
      <c r="AG51" s="55"/>
      <c r="AH51" s="55"/>
      <c r="AI51" s="55"/>
      <c r="AJ51" s="55"/>
      <c r="AK51" s="55"/>
      <c r="AL51" s="55"/>
    </row>
    <row r="52" spans="1:38">
      <c r="A52" s="48"/>
      <c r="B52" s="49"/>
      <c r="C52" s="50"/>
      <c r="D52" s="51"/>
      <c r="E52" s="52"/>
      <c r="F52" s="53"/>
      <c r="G52" s="54"/>
      <c r="H52" s="55"/>
      <c r="I52" s="56"/>
      <c r="J52" s="57">
        <v>152.29300000000001</v>
      </c>
      <c r="K52" s="58"/>
      <c r="L52" s="59"/>
      <c r="M52" s="60">
        <v>0.46500000000000002</v>
      </c>
      <c r="N52" s="60"/>
      <c r="O52" s="61"/>
      <c r="P52" s="62" t="s">
        <v>210</v>
      </c>
      <c r="Q52" s="63">
        <v>0.15</v>
      </c>
      <c r="R52" s="60">
        <v>0.46600000000000003</v>
      </c>
      <c r="S52" s="60"/>
      <c r="T52" s="60"/>
      <c r="U52" s="61"/>
      <c r="V52" s="64"/>
      <c r="W52" s="64"/>
      <c r="X52" s="63"/>
      <c r="Y52" s="64"/>
      <c r="Z52" s="61"/>
      <c r="AA52" s="65"/>
      <c r="AB52" s="55"/>
      <c r="AC52" s="55"/>
      <c r="AD52" s="55"/>
      <c r="AE52" s="65"/>
      <c r="AF52" s="121"/>
      <c r="AG52" s="55"/>
      <c r="AH52" s="55"/>
      <c r="AI52" s="55"/>
      <c r="AJ52" s="55"/>
      <c r="AK52" s="55"/>
      <c r="AL52" s="55"/>
    </row>
    <row r="53" spans="1:38">
      <c r="A53" s="48">
        <v>26</v>
      </c>
      <c r="B53" s="49" t="s">
        <v>69</v>
      </c>
      <c r="C53" s="50">
        <v>58</v>
      </c>
      <c r="D53" s="51">
        <v>42.481400000000001</v>
      </c>
      <c r="E53" s="52" t="s">
        <v>800</v>
      </c>
      <c r="F53" s="53">
        <v>2</v>
      </c>
      <c r="G53" s="54">
        <v>39.052</v>
      </c>
      <c r="H53" s="55" t="s">
        <v>801</v>
      </c>
      <c r="I53" s="56" t="s">
        <v>803</v>
      </c>
      <c r="J53" s="57"/>
      <c r="K53" s="58">
        <v>12</v>
      </c>
      <c r="L53" s="59">
        <v>68</v>
      </c>
      <c r="M53" s="60"/>
      <c r="N53" s="60">
        <v>20.260000000000002</v>
      </c>
      <c r="O53" s="61">
        <v>116.07599999999999</v>
      </c>
      <c r="P53" s="62"/>
      <c r="Q53" s="63"/>
      <c r="R53" s="60"/>
      <c r="S53" s="60">
        <v>20.404</v>
      </c>
      <c r="T53" s="60"/>
      <c r="U53" s="61"/>
      <c r="V53" s="64" t="s">
        <v>804</v>
      </c>
      <c r="W53" s="64"/>
      <c r="X53" s="63"/>
      <c r="Y53" s="64"/>
      <c r="Z53" s="61"/>
      <c r="AA53" s="65">
        <v>116.51900000000001</v>
      </c>
      <c r="AB53" s="55"/>
      <c r="AC53" s="55"/>
      <c r="AD53" s="55"/>
      <c r="AE53" s="65"/>
      <c r="AF53" s="121"/>
      <c r="AG53" s="55"/>
      <c r="AH53" s="55"/>
      <c r="AI53" s="55"/>
      <c r="AJ53" s="55"/>
      <c r="AK53" s="55"/>
      <c r="AL53" s="55"/>
    </row>
    <row r="54" spans="1:38">
      <c r="A54" s="48"/>
      <c r="B54" s="49"/>
      <c r="C54" s="50"/>
      <c r="D54" s="51"/>
      <c r="E54" s="52"/>
      <c r="F54" s="53"/>
      <c r="G54" s="54"/>
      <c r="H54" s="55"/>
      <c r="I54" s="56"/>
      <c r="J54" s="57">
        <v>164.28899999999999</v>
      </c>
      <c r="K54" s="58"/>
      <c r="L54" s="59"/>
      <c r="M54" s="60">
        <v>0.82899999999999996</v>
      </c>
      <c r="N54" s="60"/>
      <c r="O54" s="61"/>
      <c r="P54" s="62" t="s">
        <v>210</v>
      </c>
      <c r="Q54" s="63">
        <v>0.15</v>
      </c>
      <c r="R54" s="60">
        <v>0.83</v>
      </c>
      <c r="S54" s="60"/>
      <c r="T54" s="60"/>
      <c r="U54" s="61"/>
      <c r="V54" s="64"/>
      <c r="W54" s="64"/>
      <c r="X54" s="63"/>
      <c r="Y54" s="64"/>
      <c r="Z54" s="61"/>
      <c r="AA54" s="65"/>
      <c r="AB54" s="55"/>
      <c r="AC54" s="55"/>
      <c r="AD54" s="55"/>
      <c r="AE54" s="65"/>
      <c r="AF54" s="121"/>
      <c r="AG54" s="55"/>
      <c r="AH54" s="55"/>
      <c r="AI54" s="55"/>
      <c r="AJ54" s="55"/>
      <c r="AK54" s="55"/>
      <c r="AL54" s="55"/>
    </row>
    <row r="55" spans="1:38">
      <c r="A55" s="48">
        <v>27</v>
      </c>
      <c r="B55" s="49" t="s">
        <v>72</v>
      </c>
      <c r="C55" s="50">
        <v>58</v>
      </c>
      <c r="D55" s="51">
        <v>42.0518</v>
      </c>
      <c r="E55" s="52" t="s">
        <v>800</v>
      </c>
      <c r="F55" s="53">
        <v>2</v>
      </c>
      <c r="G55" s="54">
        <v>38.819800000000001</v>
      </c>
      <c r="H55" s="55" t="s">
        <v>801</v>
      </c>
      <c r="I55" s="56" t="s">
        <v>803</v>
      </c>
      <c r="J55" s="57"/>
      <c r="K55" s="58">
        <v>11.4</v>
      </c>
      <c r="L55" s="59">
        <v>68</v>
      </c>
      <c r="M55" s="60"/>
      <c r="N55" s="60">
        <v>21.088999999999999</v>
      </c>
      <c r="O55" s="61">
        <v>115.247</v>
      </c>
      <c r="P55" s="62"/>
      <c r="Q55" s="63"/>
      <c r="R55" s="60"/>
      <c r="S55" s="60">
        <v>21.234000000000002</v>
      </c>
      <c r="T55" s="60"/>
      <c r="U55" s="61"/>
      <c r="V55" s="64" t="s">
        <v>804</v>
      </c>
      <c r="W55" s="64"/>
      <c r="X55" s="63"/>
      <c r="Y55" s="64"/>
      <c r="Z55" s="61"/>
      <c r="AA55" s="65">
        <v>115.68899999999999</v>
      </c>
      <c r="AB55" s="55"/>
      <c r="AC55" s="55"/>
      <c r="AD55" s="55"/>
      <c r="AE55" s="65"/>
      <c r="AF55" s="121"/>
      <c r="AG55" s="55"/>
      <c r="AH55" s="55"/>
      <c r="AI55" s="55"/>
      <c r="AJ55" s="55"/>
      <c r="AK55" s="55"/>
      <c r="AL55" s="55"/>
    </row>
    <row r="56" spans="1:38">
      <c r="A56" s="48"/>
      <c r="B56" s="49"/>
      <c r="C56" s="50"/>
      <c r="D56" s="51"/>
      <c r="E56" s="52"/>
      <c r="F56" s="53"/>
      <c r="G56" s="54"/>
      <c r="H56" s="55"/>
      <c r="I56" s="56"/>
      <c r="J56" s="57">
        <v>175.654</v>
      </c>
      <c r="K56" s="58"/>
      <c r="L56" s="59"/>
      <c r="M56" s="60">
        <v>3.8180000000000001</v>
      </c>
      <c r="N56" s="60"/>
      <c r="O56" s="61"/>
      <c r="P56" s="62" t="s">
        <v>210</v>
      </c>
      <c r="Q56" s="63">
        <v>0.15</v>
      </c>
      <c r="R56" s="60">
        <v>3.8239999999999998</v>
      </c>
      <c r="S56" s="60"/>
      <c r="T56" s="60"/>
      <c r="U56" s="61"/>
      <c r="V56" s="64"/>
      <c r="W56" s="64"/>
      <c r="X56" s="63"/>
      <c r="Y56" s="64"/>
      <c r="Z56" s="61"/>
      <c r="AA56" s="65"/>
      <c r="AB56" s="55"/>
      <c r="AC56" s="55"/>
      <c r="AD56" s="55"/>
      <c r="AE56" s="65"/>
      <c r="AF56" s="121"/>
      <c r="AG56" s="55"/>
      <c r="AH56" s="55"/>
      <c r="AI56" s="55"/>
      <c r="AJ56" s="55"/>
      <c r="AK56" s="55"/>
      <c r="AL56" s="55"/>
    </row>
    <row r="57" spans="1:38">
      <c r="A57" s="48">
        <v>28</v>
      </c>
      <c r="B57" s="49" t="s">
        <v>75</v>
      </c>
      <c r="C57" s="50">
        <v>58</v>
      </c>
      <c r="D57" s="51">
        <v>40.001100000000001</v>
      </c>
      <c r="E57" s="52" t="s">
        <v>800</v>
      </c>
      <c r="F57" s="53">
        <v>2</v>
      </c>
      <c r="G57" s="54">
        <v>38.520499999999998</v>
      </c>
      <c r="H57" s="55" t="s">
        <v>801</v>
      </c>
      <c r="I57" s="56" t="s">
        <v>803</v>
      </c>
      <c r="J57" s="57"/>
      <c r="K57" s="58">
        <v>2.7</v>
      </c>
      <c r="L57" s="59">
        <v>67</v>
      </c>
      <c r="M57" s="60"/>
      <c r="N57" s="60">
        <v>24.907</v>
      </c>
      <c r="O57" s="61">
        <v>111.429</v>
      </c>
      <c r="P57" s="62"/>
      <c r="Q57" s="63"/>
      <c r="R57" s="60"/>
      <c r="S57" s="60">
        <v>25.058</v>
      </c>
      <c r="T57" s="60"/>
      <c r="U57" s="61"/>
      <c r="V57" s="64" t="s">
        <v>804</v>
      </c>
      <c r="W57" s="64"/>
      <c r="X57" s="63"/>
      <c r="Y57" s="64"/>
      <c r="Z57" s="61"/>
      <c r="AA57" s="65">
        <v>111.86499999999999</v>
      </c>
      <c r="AB57" s="55"/>
      <c r="AC57" s="55"/>
      <c r="AD57" s="55"/>
      <c r="AE57" s="65"/>
      <c r="AF57" s="121"/>
      <c r="AG57" s="55"/>
      <c r="AH57" s="55"/>
      <c r="AI57" s="55"/>
      <c r="AJ57" s="55"/>
      <c r="AK57" s="55"/>
      <c r="AL57" s="55"/>
    </row>
    <row r="58" spans="1:38">
      <c r="A58" s="48"/>
      <c r="B58" s="49"/>
      <c r="C58" s="50"/>
      <c r="D58" s="51"/>
      <c r="E58" s="52"/>
      <c r="F58" s="53"/>
      <c r="G58" s="54"/>
      <c r="H58" s="55"/>
      <c r="I58" s="56"/>
      <c r="J58" s="57">
        <v>178.322</v>
      </c>
      <c r="K58" s="58"/>
      <c r="L58" s="59"/>
      <c r="M58" s="60">
        <v>8.5999999999999993E-2</v>
      </c>
      <c r="N58" s="60"/>
      <c r="O58" s="61"/>
      <c r="P58" s="62" t="s">
        <v>210</v>
      </c>
      <c r="Q58" s="63">
        <v>0.15</v>
      </c>
      <c r="R58" s="60">
        <v>8.5999999999999993E-2</v>
      </c>
      <c r="S58" s="60"/>
      <c r="T58" s="60"/>
      <c r="U58" s="61"/>
      <c r="V58" s="64"/>
      <c r="W58" s="64"/>
      <c r="X58" s="63"/>
      <c r="Y58" s="64"/>
      <c r="Z58" s="61"/>
      <c r="AA58" s="65"/>
      <c r="AB58" s="55"/>
      <c r="AC58" s="55"/>
      <c r="AD58" s="55"/>
      <c r="AE58" s="65"/>
      <c r="AF58" s="121"/>
      <c r="AG58" s="55"/>
      <c r="AH58" s="55"/>
      <c r="AI58" s="55"/>
      <c r="AJ58" s="55"/>
      <c r="AK58" s="55"/>
      <c r="AL58" s="55"/>
    </row>
    <row r="59" spans="1:38">
      <c r="A59" s="48">
        <v>29</v>
      </c>
      <c r="B59" s="49" t="s">
        <v>78</v>
      </c>
      <c r="C59" s="50">
        <v>58</v>
      </c>
      <c r="D59" s="51">
        <v>39.954700000000003</v>
      </c>
      <c r="E59" s="52" t="s">
        <v>800</v>
      </c>
      <c r="F59" s="53">
        <v>2</v>
      </c>
      <c r="G59" s="54">
        <v>38.517800000000001</v>
      </c>
      <c r="H59" s="55" t="s">
        <v>801</v>
      </c>
      <c r="I59" s="56" t="s">
        <v>803</v>
      </c>
      <c r="J59" s="57"/>
      <c r="K59" s="58">
        <v>-2.7</v>
      </c>
      <c r="L59" s="59">
        <v>68</v>
      </c>
      <c r="M59" s="60"/>
      <c r="N59" s="60">
        <v>24.992999999999999</v>
      </c>
      <c r="O59" s="61">
        <v>111.343</v>
      </c>
      <c r="P59" s="62"/>
      <c r="Q59" s="63"/>
      <c r="R59" s="60"/>
      <c r="S59" s="60">
        <v>25.143999999999998</v>
      </c>
      <c r="T59" s="60"/>
      <c r="U59" s="61"/>
      <c r="V59" s="64" t="s">
        <v>804</v>
      </c>
      <c r="W59" s="64"/>
      <c r="X59" s="63"/>
      <c r="Y59" s="64"/>
      <c r="Z59" s="61"/>
      <c r="AA59" s="65">
        <v>111.779</v>
      </c>
      <c r="AB59" s="55"/>
      <c r="AC59" s="55"/>
      <c r="AD59" s="55"/>
      <c r="AE59" s="65"/>
      <c r="AF59" s="121"/>
      <c r="AG59" s="55"/>
      <c r="AH59" s="55"/>
      <c r="AI59" s="55"/>
      <c r="AJ59" s="55"/>
      <c r="AK59" s="55"/>
      <c r="AL59" s="55"/>
    </row>
    <row r="60" spans="1:38">
      <c r="A60" s="48"/>
      <c r="B60" s="49"/>
      <c r="C60" s="50"/>
      <c r="D60" s="51"/>
      <c r="E60" s="52"/>
      <c r="F60" s="53"/>
      <c r="G60" s="54"/>
      <c r="H60" s="55"/>
      <c r="I60" s="56"/>
      <c r="J60" s="57">
        <v>175.61799999999999</v>
      </c>
      <c r="K60" s="58"/>
      <c r="L60" s="59"/>
      <c r="M60" s="60">
        <v>4.9240000000000004</v>
      </c>
      <c r="N60" s="60"/>
      <c r="O60" s="61"/>
      <c r="P60" s="62" t="s">
        <v>210</v>
      </c>
      <c r="Q60" s="63">
        <v>0.15</v>
      </c>
      <c r="R60" s="60">
        <v>4.9320000000000004</v>
      </c>
      <c r="S60" s="60"/>
      <c r="T60" s="60"/>
      <c r="U60" s="61"/>
      <c r="V60" s="64"/>
      <c r="W60" s="64"/>
      <c r="X60" s="63"/>
      <c r="Y60" s="64"/>
      <c r="Z60" s="61"/>
      <c r="AA60" s="65"/>
      <c r="AB60" s="55"/>
      <c r="AC60" s="55"/>
      <c r="AD60" s="55"/>
      <c r="AE60" s="65"/>
      <c r="AF60" s="121"/>
      <c r="AG60" s="55"/>
      <c r="AH60" s="55"/>
      <c r="AI60" s="55"/>
      <c r="AJ60" s="55"/>
      <c r="AK60" s="55"/>
      <c r="AL60" s="55"/>
    </row>
    <row r="61" spans="1:38">
      <c r="A61" s="48">
        <v>30</v>
      </c>
      <c r="B61" s="49" t="s">
        <v>81</v>
      </c>
      <c r="C61" s="50">
        <v>58</v>
      </c>
      <c r="D61" s="51">
        <v>37.31</v>
      </c>
      <c r="E61" s="52" t="s">
        <v>800</v>
      </c>
      <c r="F61" s="53">
        <v>2</v>
      </c>
      <c r="G61" s="54">
        <v>38.129100000000001</v>
      </c>
      <c r="H61" s="55" t="s">
        <v>801</v>
      </c>
      <c r="I61" s="56" t="s">
        <v>803</v>
      </c>
      <c r="J61" s="57"/>
      <c r="K61" s="58">
        <v>2.4</v>
      </c>
      <c r="L61" s="59">
        <v>69</v>
      </c>
      <c r="M61" s="60"/>
      <c r="N61" s="60">
        <v>29.917000000000002</v>
      </c>
      <c r="O61" s="61">
        <v>106.419</v>
      </c>
      <c r="P61" s="62"/>
      <c r="Q61" s="63"/>
      <c r="R61" s="60"/>
      <c r="S61" s="60">
        <v>30.076000000000001</v>
      </c>
      <c r="T61" s="60"/>
      <c r="U61" s="61"/>
      <c r="V61" s="64" t="s">
        <v>804</v>
      </c>
      <c r="W61" s="64"/>
      <c r="X61" s="63"/>
      <c r="Y61" s="64"/>
      <c r="Z61" s="61"/>
      <c r="AA61" s="65">
        <v>106.84699999999999</v>
      </c>
      <c r="AB61" s="55"/>
      <c r="AC61" s="55"/>
      <c r="AD61" s="55"/>
      <c r="AE61" s="65"/>
      <c r="AF61" s="121"/>
      <c r="AG61" s="55"/>
      <c r="AH61" s="55"/>
      <c r="AI61" s="55"/>
      <c r="AJ61" s="55"/>
      <c r="AK61" s="55"/>
      <c r="AL61" s="55"/>
    </row>
    <row r="62" spans="1:38">
      <c r="A62" s="48"/>
      <c r="B62" s="49"/>
      <c r="C62" s="50"/>
      <c r="D62" s="51"/>
      <c r="E62" s="52"/>
      <c r="F62" s="53"/>
      <c r="G62" s="54"/>
      <c r="H62" s="55"/>
      <c r="I62" s="56"/>
      <c r="J62" s="57">
        <v>178.06200000000001</v>
      </c>
      <c r="K62" s="58"/>
      <c r="L62" s="59"/>
      <c r="M62" s="60">
        <v>0.49399999999999999</v>
      </c>
      <c r="N62" s="60"/>
      <c r="O62" s="61"/>
      <c r="P62" s="62" t="s">
        <v>210</v>
      </c>
      <c r="Q62" s="63">
        <v>0.15</v>
      </c>
      <c r="R62" s="60">
        <v>0.495</v>
      </c>
      <c r="S62" s="60"/>
      <c r="T62" s="60"/>
      <c r="U62" s="61"/>
      <c r="V62" s="64"/>
      <c r="W62" s="64"/>
      <c r="X62" s="63"/>
      <c r="Y62" s="64"/>
      <c r="Z62" s="61"/>
      <c r="AA62" s="65"/>
      <c r="AB62" s="55"/>
      <c r="AC62" s="55"/>
      <c r="AD62" s="55"/>
      <c r="AE62" s="65"/>
      <c r="AF62" s="121"/>
      <c r="AG62" s="55"/>
      <c r="AH62" s="55"/>
      <c r="AI62" s="55"/>
      <c r="AJ62" s="55"/>
      <c r="AK62" s="55"/>
      <c r="AL62" s="55"/>
    </row>
    <row r="63" spans="1:38">
      <c r="A63" s="48">
        <v>31</v>
      </c>
      <c r="B63" s="49" t="s">
        <v>84</v>
      </c>
      <c r="C63" s="50">
        <v>58</v>
      </c>
      <c r="D63" s="51">
        <v>37.044199999999996</v>
      </c>
      <c r="E63" s="52" t="s">
        <v>800</v>
      </c>
      <c r="F63" s="53">
        <v>2</v>
      </c>
      <c r="G63" s="54">
        <v>38.111899999999999</v>
      </c>
      <c r="H63" s="55" t="s">
        <v>801</v>
      </c>
      <c r="I63" s="56" t="s">
        <v>803</v>
      </c>
      <c r="J63" s="57"/>
      <c r="K63" s="58">
        <v>-2.5</v>
      </c>
      <c r="L63" s="59">
        <v>68</v>
      </c>
      <c r="M63" s="60"/>
      <c r="N63" s="60">
        <v>30.411000000000001</v>
      </c>
      <c r="O63" s="61">
        <v>105.925</v>
      </c>
      <c r="P63" s="62"/>
      <c r="Q63" s="63"/>
      <c r="R63" s="60"/>
      <c r="S63" s="60">
        <v>30.571000000000002</v>
      </c>
      <c r="T63" s="60"/>
      <c r="U63" s="61"/>
      <c r="V63" s="64" t="s">
        <v>804</v>
      </c>
      <c r="W63" s="64"/>
      <c r="X63" s="63"/>
      <c r="Y63" s="64"/>
      <c r="Z63" s="61"/>
      <c r="AA63" s="65">
        <v>106.352</v>
      </c>
      <c r="AB63" s="55"/>
      <c r="AC63" s="55"/>
      <c r="AD63" s="55"/>
      <c r="AE63" s="65"/>
      <c r="AF63" s="121"/>
      <c r="AG63" s="55"/>
      <c r="AH63" s="55"/>
      <c r="AI63" s="55"/>
      <c r="AJ63" s="55"/>
      <c r="AK63" s="55"/>
      <c r="AL63" s="55"/>
    </row>
    <row r="64" spans="1:38">
      <c r="A64" s="48"/>
      <c r="B64" s="49"/>
      <c r="C64" s="50"/>
      <c r="D64" s="51"/>
      <c r="E64" s="52"/>
      <c r="F64" s="53"/>
      <c r="G64" s="54"/>
      <c r="H64" s="55"/>
      <c r="I64" s="56"/>
      <c r="J64" s="57">
        <v>175.554</v>
      </c>
      <c r="K64" s="58"/>
      <c r="L64" s="59"/>
      <c r="M64" s="60">
        <v>0.56299999999999994</v>
      </c>
      <c r="N64" s="60"/>
      <c r="O64" s="61"/>
      <c r="P64" s="62" t="s">
        <v>210</v>
      </c>
      <c r="Q64" s="63">
        <v>0.15</v>
      </c>
      <c r="R64" s="60">
        <v>0.56399999999999995</v>
      </c>
      <c r="S64" s="60"/>
      <c r="T64" s="60"/>
      <c r="U64" s="61"/>
      <c r="V64" s="64"/>
      <c r="W64" s="64"/>
      <c r="X64" s="63"/>
      <c r="Y64" s="64"/>
      <c r="Z64" s="61"/>
      <c r="AA64" s="65"/>
      <c r="AB64" s="55"/>
      <c r="AC64" s="55"/>
      <c r="AD64" s="55"/>
      <c r="AE64" s="65"/>
      <c r="AF64" s="121"/>
      <c r="AG64" s="55"/>
      <c r="AH64" s="55"/>
      <c r="AI64" s="55"/>
      <c r="AJ64" s="55"/>
      <c r="AK64" s="55"/>
      <c r="AL64" s="55"/>
    </row>
    <row r="65" spans="1:38">
      <c r="A65" s="48">
        <v>32</v>
      </c>
      <c r="B65" s="49" t="s">
        <v>87</v>
      </c>
      <c r="C65" s="50">
        <v>58</v>
      </c>
      <c r="D65" s="51">
        <v>36.741799999999998</v>
      </c>
      <c r="E65" s="52" t="s">
        <v>800</v>
      </c>
      <c r="F65" s="53">
        <v>2</v>
      </c>
      <c r="G65" s="54">
        <v>38.066800000000001</v>
      </c>
      <c r="H65" s="55" t="s">
        <v>801</v>
      </c>
      <c r="I65" s="56" t="s">
        <v>803</v>
      </c>
      <c r="J65" s="57"/>
      <c r="K65" s="58">
        <v>-7.8</v>
      </c>
      <c r="L65" s="59">
        <v>67</v>
      </c>
      <c r="M65" s="60"/>
      <c r="N65" s="60">
        <v>30.974</v>
      </c>
      <c r="O65" s="61">
        <v>105.36199999999999</v>
      </c>
      <c r="P65" s="62"/>
      <c r="Q65" s="63"/>
      <c r="R65" s="60"/>
      <c r="S65" s="60">
        <v>31.135000000000002</v>
      </c>
      <c r="T65" s="60"/>
      <c r="U65" s="61"/>
      <c r="V65" s="64" t="s">
        <v>804</v>
      </c>
      <c r="W65" s="64"/>
      <c r="X65" s="63"/>
      <c r="Y65" s="64"/>
      <c r="Z65" s="61"/>
      <c r="AA65" s="65">
        <v>105.788</v>
      </c>
      <c r="AB65" s="55"/>
      <c r="AC65" s="55"/>
      <c r="AD65" s="55"/>
      <c r="AE65" s="65"/>
      <c r="AF65" s="121"/>
      <c r="AG65" s="55"/>
      <c r="AH65" s="55"/>
      <c r="AI65" s="55"/>
      <c r="AJ65" s="55"/>
      <c r="AK65" s="55"/>
      <c r="AL65" s="55"/>
    </row>
    <row r="66" spans="1:38">
      <c r="A66" s="48"/>
      <c r="B66" s="49"/>
      <c r="C66" s="50"/>
      <c r="D66" s="51"/>
      <c r="E66" s="52"/>
      <c r="F66" s="53"/>
      <c r="G66" s="54"/>
      <c r="H66" s="55"/>
      <c r="I66" s="56"/>
      <c r="J66" s="57">
        <v>167.71600000000001</v>
      </c>
      <c r="K66" s="58"/>
      <c r="L66" s="59"/>
      <c r="M66" s="60">
        <v>0.14199999999999999</v>
      </c>
      <c r="N66" s="60"/>
      <c r="O66" s="61"/>
      <c r="P66" s="62" t="s">
        <v>210</v>
      </c>
      <c r="Q66" s="63">
        <v>0.15</v>
      </c>
      <c r="R66" s="60">
        <v>0.14199999999999999</v>
      </c>
      <c r="S66" s="60"/>
      <c r="T66" s="60"/>
      <c r="U66" s="61"/>
      <c r="V66" s="64"/>
      <c r="W66" s="64"/>
      <c r="X66" s="63"/>
      <c r="Y66" s="64"/>
      <c r="Z66" s="61"/>
      <c r="AA66" s="65"/>
      <c r="AB66" s="55"/>
      <c r="AC66" s="55"/>
      <c r="AD66" s="55"/>
      <c r="AE66" s="65"/>
      <c r="AF66" s="121"/>
      <c r="AG66" s="55"/>
      <c r="AH66" s="55"/>
      <c r="AI66" s="55"/>
      <c r="AJ66" s="55"/>
      <c r="AK66" s="55"/>
      <c r="AL66" s="55"/>
    </row>
    <row r="67" spans="1:38">
      <c r="A67" s="48">
        <v>33</v>
      </c>
      <c r="B67" s="49" t="s">
        <v>90</v>
      </c>
      <c r="C67" s="50">
        <v>58</v>
      </c>
      <c r="D67" s="51">
        <v>36.667200000000001</v>
      </c>
      <c r="E67" s="52" t="s">
        <v>800</v>
      </c>
      <c r="F67" s="53">
        <v>2</v>
      </c>
      <c r="G67" s="54">
        <v>38.035699999999999</v>
      </c>
      <c r="H67" s="55" t="s">
        <v>801</v>
      </c>
      <c r="I67" s="56" t="s">
        <v>803</v>
      </c>
      <c r="J67" s="57"/>
      <c r="K67" s="58">
        <v>7.9</v>
      </c>
      <c r="L67" s="59">
        <v>67</v>
      </c>
      <c r="M67" s="60"/>
      <c r="N67" s="60">
        <v>31.116</v>
      </c>
      <c r="O67" s="61">
        <v>105.22</v>
      </c>
      <c r="P67" s="62"/>
      <c r="Q67" s="63"/>
      <c r="R67" s="60"/>
      <c r="S67" s="60">
        <v>31.277000000000001</v>
      </c>
      <c r="T67" s="60"/>
      <c r="U67" s="61"/>
      <c r="V67" s="64" t="s">
        <v>804</v>
      </c>
      <c r="W67" s="64"/>
      <c r="X67" s="63"/>
      <c r="Y67" s="64"/>
      <c r="Z67" s="61"/>
      <c r="AA67" s="65">
        <v>105.646</v>
      </c>
      <c r="AB67" s="55"/>
      <c r="AC67" s="55"/>
      <c r="AD67" s="55"/>
      <c r="AE67" s="65"/>
      <c r="AF67" s="121"/>
      <c r="AG67" s="55"/>
      <c r="AH67" s="55"/>
      <c r="AI67" s="55"/>
      <c r="AJ67" s="55"/>
      <c r="AK67" s="55"/>
      <c r="AL67" s="55"/>
    </row>
    <row r="68" spans="1:38">
      <c r="A68" s="48"/>
      <c r="B68" s="49"/>
      <c r="C68" s="50"/>
      <c r="D68" s="51"/>
      <c r="E68" s="52"/>
      <c r="F68" s="53"/>
      <c r="G68" s="54"/>
      <c r="H68" s="55"/>
      <c r="I68" s="56"/>
      <c r="J68" s="57">
        <v>175.66300000000001</v>
      </c>
      <c r="K68" s="58"/>
      <c r="L68" s="59"/>
      <c r="M68" s="60">
        <v>0.996</v>
      </c>
      <c r="N68" s="60"/>
      <c r="O68" s="61"/>
      <c r="P68" s="62" t="s">
        <v>210</v>
      </c>
      <c r="Q68" s="63">
        <v>0.15</v>
      </c>
      <c r="R68" s="60">
        <v>0.997</v>
      </c>
      <c r="S68" s="60"/>
      <c r="T68" s="60"/>
      <c r="U68" s="61"/>
      <c r="V68" s="64"/>
      <c r="W68" s="64"/>
      <c r="X68" s="63"/>
      <c r="Y68" s="64"/>
      <c r="Z68" s="61"/>
      <c r="AA68" s="65"/>
      <c r="AB68" s="55"/>
      <c r="AC68" s="55"/>
      <c r="AD68" s="55"/>
      <c r="AE68" s="65"/>
      <c r="AF68" s="121"/>
      <c r="AG68" s="55"/>
      <c r="AH68" s="55"/>
      <c r="AI68" s="55"/>
      <c r="AJ68" s="55"/>
      <c r="AK68" s="55"/>
      <c r="AL68" s="55"/>
    </row>
    <row r="69" spans="1:38">
      <c r="A69" s="48">
        <v>34</v>
      </c>
      <c r="B69" s="49" t="s">
        <v>156</v>
      </c>
      <c r="C69" s="50">
        <v>58</v>
      </c>
      <c r="D69" s="51">
        <v>36.132100000000001</v>
      </c>
      <c r="E69" s="52" t="s">
        <v>800</v>
      </c>
      <c r="F69" s="53">
        <v>2</v>
      </c>
      <c r="G69" s="54">
        <v>37.957900000000002</v>
      </c>
      <c r="H69" s="55" t="s">
        <v>801</v>
      </c>
      <c r="I69" s="56" t="s">
        <v>803</v>
      </c>
      <c r="J69" s="57"/>
      <c r="K69" s="58">
        <v>2.9</v>
      </c>
      <c r="L69" s="59">
        <v>64</v>
      </c>
      <c r="M69" s="60"/>
      <c r="N69" s="60">
        <v>32.112000000000002</v>
      </c>
      <c r="O69" s="61">
        <v>104.224</v>
      </c>
      <c r="P69" s="62"/>
      <c r="Q69" s="63"/>
      <c r="R69" s="60"/>
      <c r="S69" s="60">
        <v>32.274000000000001</v>
      </c>
      <c r="T69" s="60"/>
      <c r="U69" s="61"/>
      <c r="V69" s="64" t="s">
        <v>804</v>
      </c>
      <c r="W69" s="64"/>
      <c r="X69" s="63"/>
      <c r="Y69" s="64"/>
      <c r="Z69" s="61"/>
      <c r="AA69" s="65">
        <v>104.649</v>
      </c>
      <c r="AB69" s="55"/>
      <c r="AC69" s="55"/>
      <c r="AD69" s="55"/>
      <c r="AE69" s="65"/>
      <c r="AF69" s="121"/>
      <c r="AG69" s="55"/>
      <c r="AH69" s="55"/>
      <c r="AI69" s="55"/>
      <c r="AJ69" s="55"/>
      <c r="AK69" s="55"/>
      <c r="AL69" s="55"/>
    </row>
    <row r="70" spans="1:38">
      <c r="A70" s="48"/>
      <c r="B70" s="49"/>
      <c r="C70" s="50"/>
      <c r="D70" s="51"/>
      <c r="E70" s="52"/>
      <c r="F70" s="53"/>
      <c r="G70" s="54"/>
      <c r="H70" s="55"/>
      <c r="I70" s="56"/>
      <c r="J70" s="57">
        <v>178.55099999999999</v>
      </c>
      <c r="K70" s="58"/>
      <c r="L70" s="59"/>
      <c r="M70" s="60">
        <v>0.3</v>
      </c>
      <c r="N70" s="60"/>
      <c r="O70" s="61"/>
      <c r="P70" s="62" t="s">
        <v>210</v>
      </c>
      <c r="Q70" s="63">
        <v>0.15</v>
      </c>
      <c r="R70" s="60">
        <v>0.30099999999999999</v>
      </c>
      <c r="S70" s="60"/>
      <c r="T70" s="60"/>
      <c r="U70" s="61"/>
      <c r="V70" s="64"/>
      <c r="W70" s="64"/>
      <c r="X70" s="63"/>
      <c r="Y70" s="64"/>
      <c r="Z70" s="61"/>
      <c r="AA70" s="65"/>
      <c r="AB70" s="55"/>
      <c r="AC70" s="55"/>
      <c r="AD70" s="55"/>
      <c r="AE70" s="65"/>
      <c r="AF70" s="121"/>
      <c r="AG70" s="55"/>
      <c r="AH70" s="55"/>
      <c r="AI70" s="55"/>
      <c r="AJ70" s="55"/>
      <c r="AK70" s="55"/>
      <c r="AL70" s="55"/>
    </row>
    <row r="71" spans="1:38">
      <c r="A71" s="48">
        <v>35</v>
      </c>
      <c r="B71" s="49" t="s">
        <v>159</v>
      </c>
      <c r="C71" s="50">
        <v>58</v>
      </c>
      <c r="D71" s="51">
        <v>35.970599999999997</v>
      </c>
      <c r="E71" s="52" t="s">
        <v>800</v>
      </c>
      <c r="F71" s="53">
        <v>2</v>
      </c>
      <c r="G71" s="54">
        <v>37.950099999999999</v>
      </c>
      <c r="H71" s="55" t="s">
        <v>801</v>
      </c>
      <c r="I71" s="56" t="s">
        <v>803</v>
      </c>
      <c r="J71" s="57"/>
      <c r="K71" s="58">
        <v>-4.3</v>
      </c>
      <c r="L71" s="59">
        <v>61</v>
      </c>
      <c r="M71" s="60"/>
      <c r="N71" s="60">
        <v>32.411999999999999</v>
      </c>
      <c r="O71" s="61">
        <v>103.92400000000001</v>
      </c>
      <c r="P71" s="62"/>
      <c r="Q71" s="63"/>
      <c r="R71" s="60"/>
      <c r="S71" s="60">
        <v>32.575000000000003</v>
      </c>
      <c r="T71" s="60"/>
      <c r="U71" s="61"/>
      <c r="V71" s="64" t="s">
        <v>804</v>
      </c>
      <c r="W71" s="64"/>
      <c r="X71" s="63"/>
      <c r="Y71" s="64"/>
      <c r="Z71" s="61"/>
      <c r="AA71" s="65">
        <v>104.348</v>
      </c>
      <c r="AB71" s="55"/>
      <c r="AC71" s="55"/>
      <c r="AD71" s="55"/>
      <c r="AE71" s="65"/>
      <c r="AF71" s="121"/>
      <c r="AG71" s="55"/>
      <c r="AH71" s="55"/>
      <c r="AI71" s="55"/>
      <c r="AJ71" s="55"/>
      <c r="AK71" s="55"/>
      <c r="AL71" s="55"/>
    </row>
    <row r="72" spans="1:38">
      <c r="A72" s="48"/>
      <c r="B72" s="49"/>
      <c r="C72" s="50"/>
      <c r="D72" s="51"/>
      <c r="E72" s="52"/>
      <c r="F72" s="53"/>
      <c r="G72" s="54"/>
      <c r="H72" s="55"/>
      <c r="I72" s="56"/>
      <c r="J72" s="57">
        <v>174.24100000000001</v>
      </c>
      <c r="K72" s="58"/>
      <c r="L72" s="59"/>
      <c r="M72" s="60">
        <v>0.184</v>
      </c>
      <c r="N72" s="60"/>
      <c r="O72" s="61"/>
      <c r="P72" s="62" t="s">
        <v>210</v>
      </c>
      <c r="Q72" s="63">
        <v>0.15</v>
      </c>
      <c r="R72" s="60">
        <v>0.184</v>
      </c>
      <c r="S72" s="60"/>
      <c r="T72" s="60"/>
      <c r="U72" s="61"/>
      <c r="V72" s="64"/>
      <c r="W72" s="64"/>
      <c r="X72" s="63"/>
      <c r="Y72" s="64"/>
      <c r="Z72" s="61"/>
      <c r="AA72" s="65"/>
      <c r="AB72" s="55"/>
      <c r="AC72" s="55"/>
      <c r="AD72" s="55"/>
      <c r="AE72" s="65"/>
      <c r="AF72" s="121"/>
      <c r="AG72" s="55"/>
      <c r="AH72" s="55"/>
      <c r="AI72" s="55"/>
      <c r="AJ72" s="55"/>
      <c r="AK72" s="55"/>
      <c r="AL72" s="55"/>
    </row>
    <row r="73" spans="1:38">
      <c r="A73" s="48">
        <v>36</v>
      </c>
      <c r="B73" s="49" t="s">
        <v>162</v>
      </c>
      <c r="C73" s="50">
        <v>58</v>
      </c>
      <c r="D73" s="51">
        <v>35.871899999999997</v>
      </c>
      <c r="E73" s="52" t="s">
        <v>800</v>
      </c>
      <c r="F73" s="53">
        <v>2</v>
      </c>
      <c r="G73" s="54">
        <v>37.930999999999997</v>
      </c>
      <c r="H73" s="55" t="s">
        <v>801</v>
      </c>
      <c r="I73" s="56" t="s">
        <v>803</v>
      </c>
      <c r="J73" s="57"/>
      <c r="K73" s="58">
        <v>-7.5</v>
      </c>
      <c r="L73" s="59">
        <v>61</v>
      </c>
      <c r="M73" s="60"/>
      <c r="N73" s="60">
        <v>32.595999999999997</v>
      </c>
      <c r="O73" s="61">
        <v>103.74</v>
      </c>
      <c r="P73" s="62"/>
      <c r="Q73" s="63"/>
      <c r="R73" s="60"/>
      <c r="S73" s="60">
        <v>32.759</v>
      </c>
      <c r="T73" s="60"/>
      <c r="U73" s="61"/>
      <c r="V73" s="64" t="s">
        <v>804</v>
      </c>
      <c r="W73" s="64"/>
      <c r="X73" s="63"/>
      <c r="Y73" s="64"/>
      <c r="Z73" s="61"/>
      <c r="AA73" s="65">
        <v>104.164</v>
      </c>
      <c r="AB73" s="55"/>
      <c r="AC73" s="55"/>
      <c r="AD73" s="55"/>
      <c r="AE73" s="65"/>
      <c r="AF73" s="121"/>
      <c r="AG73" s="55"/>
      <c r="AH73" s="55"/>
      <c r="AI73" s="55"/>
      <c r="AJ73" s="55"/>
      <c r="AK73" s="55"/>
      <c r="AL73" s="55"/>
    </row>
    <row r="74" spans="1:38">
      <c r="A74" s="48"/>
      <c r="B74" s="49"/>
      <c r="C74" s="50"/>
      <c r="D74" s="51"/>
      <c r="E74" s="52"/>
      <c r="F74" s="53"/>
      <c r="G74" s="54"/>
      <c r="H74" s="55"/>
      <c r="I74" s="56"/>
      <c r="J74" s="57">
        <v>166.78899999999999</v>
      </c>
      <c r="K74" s="58"/>
      <c r="L74" s="59"/>
      <c r="M74" s="60">
        <v>0.06</v>
      </c>
      <c r="N74" s="60"/>
      <c r="O74" s="61"/>
      <c r="P74" s="62" t="s">
        <v>210</v>
      </c>
      <c r="Q74" s="63">
        <v>0.15</v>
      </c>
      <c r="R74" s="60">
        <v>0.06</v>
      </c>
      <c r="S74" s="60"/>
      <c r="T74" s="60"/>
      <c r="U74" s="61"/>
      <c r="V74" s="64"/>
      <c r="W74" s="64"/>
      <c r="X74" s="63"/>
      <c r="Y74" s="64"/>
      <c r="Z74" s="61"/>
      <c r="AA74" s="65"/>
      <c r="AB74" s="55"/>
      <c r="AC74" s="55"/>
      <c r="AD74" s="55"/>
      <c r="AE74" s="65"/>
      <c r="AF74" s="121"/>
      <c r="AG74" s="55"/>
      <c r="AH74" s="55"/>
      <c r="AI74" s="55"/>
      <c r="AJ74" s="55"/>
      <c r="AK74" s="55"/>
      <c r="AL74" s="55"/>
    </row>
    <row r="75" spans="1:38">
      <c r="A75" s="48">
        <v>37</v>
      </c>
      <c r="B75" s="49" t="s">
        <v>165</v>
      </c>
      <c r="C75" s="50">
        <v>58</v>
      </c>
      <c r="D75" s="51">
        <v>35.840499999999999</v>
      </c>
      <c r="E75" s="52" t="s">
        <v>800</v>
      </c>
      <c r="F75" s="53">
        <v>2</v>
      </c>
      <c r="G75" s="54">
        <v>37.916899999999998</v>
      </c>
      <c r="H75" s="55" t="s">
        <v>801</v>
      </c>
      <c r="I75" s="56" t="s">
        <v>803</v>
      </c>
      <c r="J75" s="57"/>
      <c r="K75" s="58">
        <v>8.8000000000000007</v>
      </c>
      <c r="L75" s="59">
        <v>62</v>
      </c>
      <c r="M75" s="60"/>
      <c r="N75" s="60">
        <v>32.655999999999999</v>
      </c>
      <c r="O75" s="61">
        <v>103.68</v>
      </c>
      <c r="P75" s="62"/>
      <c r="Q75" s="63"/>
      <c r="R75" s="60"/>
      <c r="S75" s="60">
        <v>32.819000000000003</v>
      </c>
      <c r="T75" s="60"/>
      <c r="U75" s="61"/>
      <c r="V75" s="64" t="s">
        <v>804</v>
      </c>
      <c r="W75" s="64"/>
      <c r="X75" s="63"/>
      <c r="Y75" s="64"/>
      <c r="Z75" s="61"/>
      <c r="AA75" s="65">
        <v>104.104</v>
      </c>
      <c r="AB75" s="55"/>
      <c r="AC75" s="55"/>
      <c r="AD75" s="55"/>
      <c r="AE75" s="65"/>
      <c r="AF75" s="121"/>
      <c r="AG75" s="55"/>
      <c r="AH75" s="55"/>
      <c r="AI75" s="55"/>
      <c r="AJ75" s="55"/>
      <c r="AK75" s="55"/>
      <c r="AL75" s="55"/>
    </row>
    <row r="76" spans="1:38">
      <c r="A76" s="48"/>
      <c r="B76" s="49"/>
      <c r="C76" s="50"/>
      <c r="D76" s="51"/>
      <c r="E76" s="52"/>
      <c r="F76" s="53"/>
      <c r="G76" s="54"/>
      <c r="H76" s="55"/>
      <c r="I76" s="56"/>
      <c r="J76" s="57">
        <v>175.63399999999999</v>
      </c>
      <c r="K76" s="58"/>
      <c r="L76" s="59"/>
      <c r="M76" s="60">
        <v>0.71599999999999997</v>
      </c>
      <c r="N76" s="60"/>
      <c r="O76" s="61"/>
      <c r="P76" s="62" t="s">
        <v>210</v>
      </c>
      <c r="Q76" s="63">
        <v>0.15</v>
      </c>
      <c r="R76" s="60">
        <v>0.71699999999999997</v>
      </c>
      <c r="S76" s="60"/>
      <c r="T76" s="60"/>
      <c r="U76" s="61"/>
      <c r="V76" s="64"/>
      <c r="W76" s="64"/>
      <c r="X76" s="63"/>
      <c r="Y76" s="64"/>
      <c r="Z76" s="61"/>
      <c r="AA76" s="65"/>
      <c r="AB76" s="55"/>
      <c r="AC76" s="55"/>
      <c r="AD76" s="55"/>
      <c r="AE76" s="65"/>
      <c r="AF76" s="121"/>
      <c r="AG76" s="55"/>
      <c r="AH76" s="55"/>
      <c r="AI76" s="55"/>
      <c r="AJ76" s="55"/>
      <c r="AK76" s="55"/>
      <c r="AL76" s="55"/>
    </row>
    <row r="77" spans="1:38">
      <c r="A77" s="48">
        <v>38</v>
      </c>
      <c r="B77" s="49" t="s">
        <v>233</v>
      </c>
      <c r="C77" s="50">
        <v>58</v>
      </c>
      <c r="D77" s="51">
        <v>35.4559</v>
      </c>
      <c r="E77" s="52" t="s">
        <v>800</v>
      </c>
      <c r="F77" s="53">
        <v>2</v>
      </c>
      <c r="G77" s="54">
        <v>37.860599999999998</v>
      </c>
      <c r="H77" s="55" t="s">
        <v>801</v>
      </c>
      <c r="I77" s="56"/>
      <c r="J77" s="57"/>
      <c r="K77" s="58">
        <v>-0.3</v>
      </c>
      <c r="L77" s="59">
        <v>66</v>
      </c>
      <c r="M77" s="60"/>
      <c r="N77" s="60">
        <v>33.372</v>
      </c>
      <c r="O77" s="61">
        <v>102.964</v>
      </c>
      <c r="P77" s="62"/>
      <c r="Q77" s="63"/>
      <c r="R77" s="60"/>
      <c r="S77" s="60">
        <v>33.536000000000001</v>
      </c>
      <c r="T77" s="60"/>
      <c r="U77" s="61"/>
      <c r="V77" s="64" t="s">
        <v>804</v>
      </c>
      <c r="W77" s="64"/>
      <c r="X77" s="63"/>
      <c r="Y77" s="64"/>
      <c r="Z77" s="61"/>
      <c r="AA77" s="65">
        <v>103.387</v>
      </c>
      <c r="AB77" s="55"/>
      <c r="AC77" s="55"/>
      <c r="AD77" s="55"/>
      <c r="AE77" s="65"/>
      <c r="AF77" s="121"/>
      <c r="AG77" s="55"/>
      <c r="AH77" s="55"/>
      <c r="AI77" s="55"/>
      <c r="AJ77" s="55"/>
      <c r="AK77" s="55"/>
      <c r="AL77" s="55"/>
    </row>
    <row r="78" spans="1:38">
      <c r="A78" s="48"/>
      <c r="B78" s="49"/>
      <c r="C78" s="50"/>
      <c r="D78" s="51"/>
      <c r="E78" s="52"/>
      <c r="F78" s="53"/>
      <c r="G78" s="54"/>
      <c r="H78" s="55"/>
      <c r="I78" s="56"/>
      <c r="J78" s="57">
        <v>175.28800000000001</v>
      </c>
      <c r="K78" s="58"/>
      <c r="L78" s="59"/>
      <c r="M78" s="60">
        <v>0.94499999999999995</v>
      </c>
      <c r="N78" s="60"/>
      <c r="O78" s="61"/>
      <c r="P78" s="62" t="s">
        <v>210</v>
      </c>
      <c r="Q78" s="63">
        <v>0.15</v>
      </c>
      <c r="R78" s="60">
        <v>0.94699999999999995</v>
      </c>
      <c r="S78" s="60"/>
      <c r="T78" s="60"/>
      <c r="U78" s="61"/>
      <c r="V78" s="64"/>
      <c r="W78" s="64"/>
      <c r="X78" s="63"/>
      <c r="Y78" s="64"/>
      <c r="Z78" s="61"/>
      <c r="AA78" s="65"/>
      <c r="AB78" s="55"/>
      <c r="AC78" s="55"/>
      <c r="AD78" s="55"/>
      <c r="AE78" s="65"/>
      <c r="AF78" s="121"/>
      <c r="AG78" s="55"/>
      <c r="AH78" s="55"/>
      <c r="AI78" s="55"/>
      <c r="AJ78" s="55"/>
      <c r="AK78" s="55"/>
      <c r="AL78" s="55"/>
    </row>
    <row r="79" spans="1:38">
      <c r="A79" s="48">
        <v>39</v>
      </c>
      <c r="B79" s="49" t="s">
        <v>251</v>
      </c>
      <c r="C79" s="50">
        <v>58</v>
      </c>
      <c r="D79" s="51">
        <v>34.948599999999999</v>
      </c>
      <c r="E79" s="52" t="s">
        <v>800</v>
      </c>
      <c r="F79" s="53">
        <v>2</v>
      </c>
      <c r="G79" s="54">
        <v>37.7806</v>
      </c>
      <c r="H79" s="55" t="s">
        <v>801</v>
      </c>
      <c r="I79" s="56" t="s">
        <v>803</v>
      </c>
      <c r="J79" s="57"/>
      <c r="K79" s="58">
        <v>0.5</v>
      </c>
      <c r="L79" s="59">
        <v>59</v>
      </c>
      <c r="M79" s="60"/>
      <c r="N79" s="60">
        <v>34.317</v>
      </c>
      <c r="O79" s="61">
        <v>102.01900000000001</v>
      </c>
      <c r="P79" s="62"/>
      <c r="Q79" s="63"/>
      <c r="R79" s="60"/>
      <c r="S79" s="60">
        <v>34.482999999999997</v>
      </c>
      <c r="T79" s="60"/>
      <c r="U79" s="61"/>
      <c r="V79" s="64" t="s">
        <v>804</v>
      </c>
      <c r="W79" s="64"/>
      <c r="X79" s="63"/>
      <c r="Y79" s="64"/>
      <c r="Z79" s="61"/>
      <c r="AA79" s="65">
        <v>102.44</v>
      </c>
      <c r="AB79" s="55"/>
      <c r="AC79" s="55"/>
      <c r="AD79" s="55"/>
      <c r="AE79" s="65"/>
      <c r="AF79" s="121"/>
      <c r="AG79" s="55"/>
      <c r="AH79" s="55"/>
      <c r="AI79" s="55"/>
      <c r="AJ79" s="55"/>
      <c r="AK79" s="55"/>
      <c r="AL79" s="55"/>
    </row>
    <row r="80" spans="1:38">
      <c r="A80" s="48"/>
      <c r="B80" s="49"/>
      <c r="C80" s="50"/>
      <c r="D80" s="51"/>
      <c r="E80" s="52"/>
      <c r="F80" s="53"/>
      <c r="G80" s="54"/>
      <c r="H80" s="55"/>
      <c r="I80" s="56"/>
      <c r="J80" s="57">
        <v>175.82900000000001</v>
      </c>
      <c r="K80" s="58"/>
      <c r="L80" s="59"/>
      <c r="M80" s="60">
        <v>2.0659999999999998</v>
      </c>
      <c r="N80" s="60"/>
      <c r="O80" s="61"/>
      <c r="P80" s="62" t="s">
        <v>210</v>
      </c>
      <c r="Q80" s="63">
        <v>0.15</v>
      </c>
      <c r="R80" s="60">
        <v>2.0680000000000001</v>
      </c>
      <c r="S80" s="60"/>
      <c r="T80" s="60"/>
      <c r="U80" s="61"/>
      <c r="V80" s="64"/>
      <c r="W80" s="64"/>
      <c r="X80" s="63"/>
      <c r="Y80" s="64"/>
      <c r="Z80" s="61"/>
      <c r="AA80" s="65"/>
      <c r="AB80" s="55"/>
      <c r="AC80" s="55"/>
      <c r="AD80" s="55"/>
      <c r="AE80" s="65"/>
      <c r="AF80" s="121"/>
      <c r="AG80" s="55"/>
      <c r="AH80" s="55"/>
      <c r="AI80" s="55"/>
      <c r="AJ80" s="55"/>
      <c r="AK80" s="55"/>
      <c r="AL80" s="55"/>
    </row>
    <row r="81" spans="1:38">
      <c r="A81" s="48">
        <v>40</v>
      </c>
      <c r="B81" s="49" t="s">
        <v>234</v>
      </c>
      <c r="C81" s="50">
        <v>58</v>
      </c>
      <c r="D81" s="51">
        <v>33.838999999999999</v>
      </c>
      <c r="E81" s="52" t="s">
        <v>800</v>
      </c>
      <c r="F81" s="53">
        <v>2</v>
      </c>
      <c r="G81" s="54">
        <v>37.625700000000002</v>
      </c>
      <c r="H81" s="55" t="s">
        <v>801</v>
      </c>
      <c r="I81" s="56" t="s">
        <v>803</v>
      </c>
      <c r="J81" s="57"/>
      <c r="K81" s="58">
        <v>-0.6</v>
      </c>
      <c r="L81" s="59">
        <v>74</v>
      </c>
      <c r="M81" s="60"/>
      <c r="N81" s="60">
        <v>36.383000000000003</v>
      </c>
      <c r="O81" s="61">
        <v>99.953000000000003</v>
      </c>
      <c r="P81" s="62"/>
      <c r="Q81" s="63"/>
      <c r="R81" s="60"/>
      <c r="S81" s="60">
        <v>36.551000000000002</v>
      </c>
      <c r="T81" s="60"/>
      <c r="U81" s="61"/>
      <c r="V81" s="64" t="s">
        <v>804</v>
      </c>
      <c r="W81" s="64"/>
      <c r="X81" s="63"/>
      <c r="Y81" s="64"/>
      <c r="Z81" s="61"/>
      <c r="AA81" s="65">
        <v>100.372</v>
      </c>
      <c r="AB81" s="55"/>
      <c r="AC81" s="55"/>
      <c r="AD81" s="55"/>
      <c r="AE81" s="65"/>
      <c r="AF81" s="121"/>
      <c r="AG81" s="55"/>
      <c r="AH81" s="55"/>
      <c r="AI81" s="55"/>
      <c r="AJ81" s="55"/>
      <c r="AK81" s="55"/>
      <c r="AL81" s="55"/>
    </row>
    <row r="82" spans="1:38">
      <c r="A82" s="48"/>
      <c r="B82" s="49"/>
      <c r="C82" s="50"/>
      <c r="D82" s="51"/>
      <c r="E82" s="52"/>
      <c r="F82" s="53"/>
      <c r="G82" s="54"/>
      <c r="H82" s="55"/>
      <c r="I82" s="56"/>
      <c r="J82" s="57">
        <v>175.19499999999999</v>
      </c>
      <c r="K82" s="58"/>
      <c r="L82" s="59"/>
      <c r="M82" s="60">
        <v>0.27900000000000003</v>
      </c>
      <c r="N82" s="60"/>
      <c r="O82" s="61"/>
      <c r="P82" s="62" t="s">
        <v>210</v>
      </c>
      <c r="Q82" s="63">
        <v>0.15</v>
      </c>
      <c r="R82" s="60">
        <v>0.28000000000000003</v>
      </c>
      <c r="S82" s="60"/>
      <c r="T82" s="60"/>
      <c r="U82" s="61"/>
      <c r="V82" s="64"/>
      <c r="W82" s="64"/>
      <c r="X82" s="63"/>
      <c r="Y82" s="64"/>
      <c r="Z82" s="61"/>
      <c r="AA82" s="65"/>
      <c r="AB82" s="55"/>
      <c r="AC82" s="55"/>
      <c r="AD82" s="55"/>
      <c r="AE82" s="65"/>
      <c r="AF82" s="121"/>
      <c r="AG82" s="55"/>
      <c r="AH82" s="55"/>
      <c r="AI82" s="55"/>
      <c r="AJ82" s="55"/>
      <c r="AK82" s="55"/>
      <c r="AL82" s="55"/>
    </row>
    <row r="83" spans="1:38">
      <c r="A83" s="48">
        <v>41</v>
      </c>
      <c r="B83" s="49" t="s">
        <v>235</v>
      </c>
      <c r="C83" s="50">
        <v>58</v>
      </c>
      <c r="D83" s="51">
        <v>33.689100000000003</v>
      </c>
      <c r="E83" s="52" t="s">
        <v>800</v>
      </c>
      <c r="F83" s="53">
        <v>2</v>
      </c>
      <c r="G83" s="54">
        <v>37.601500000000001</v>
      </c>
      <c r="H83" s="55" t="s">
        <v>801</v>
      </c>
      <c r="I83" s="56" t="s">
        <v>803</v>
      </c>
      <c r="J83" s="57"/>
      <c r="K83" s="58">
        <v>3.5</v>
      </c>
      <c r="L83" s="59">
        <v>74</v>
      </c>
      <c r="M83" s="60"/>
      <c r="N83" s="60">
        <v>36.661999999999999</v>
      </c>
      <c r="O83" s="61">
        <v>99.674000000000007</v>
      </c>
      <c r="P83" s="62"/>
      <c r="Q83" s="63"/>
      <c r="R83" s="60"/>
      <c r="S83" s="60">
        <v>36.831000000000003</v>
      </c>
      <c r="T83" s="60"/>
      <c r="U83" s="61"/>
      <c r="V83" s="64" t="s">
        <v>804</v>
      </c>
      <c r="W83" s="64"/>
      <c r="X83" s="63"/>
      <c r="Y83" s="64"/>
      <c r="Z83" s="61"/>
      <c r="AA83" s="65">
        <v>100.092</v>
      </c>
      <c r="AB83" s="55"/>
      <c r="AC83" s="55"/>
      <c r="AD83" s="55"/>
      <c r="AE83" s="65"/>
      <c r="AF83" s="121"/>
      <c r="AG83" s="55"/>
      <c r="AH83" s="55"/>
      <c r="AI83" s="55"/>
      <c r="AJ83" s="55"/>
      <c r="AK83" s="55"/>
      <c r="AL83" s="55"/>
    </row>
    <row r="84" spans="1:38">
      <c r="A84" s="48"/>
      <c r="B84" s="49"/>
      <c r="C84" s="50"/>
      <c r="D84" s="51"/>
      <c r="E84" s="52"/>
      <c r="F84" s="53"/>
      <c r="G84" s="54"/>
      <c r="H84" s="55"/>
      <c r="I84" s="56"/>
      <c r="J84" s="57">
        <v>178.727</v>
      </c>
      <c r="K84" s="58"/>
      <c r="L84" s="59"/>
      <c r="M84" s="60">
        <v>0.21199999999999999</v>
      </c>
      <c r="N84" s="60"/>
      <c r="O84" s="61"/>
      <c r="P84" s="62" t="s">
        <v>210</v>
      </c>
      <c r="Q84" s="63">
        <v>0.15</v>
      </c>
      <c r="R84" s="60">
        <v>0.21199999999999999</v>
      </c>
      <c r="S84" s="60"/>
      <c r="T84" s="60"/>
      <c r="U84" s="61"/>
      <c r="V84" s="64"/>
      <c r="W84" s="64"/>
      <c r="X84" s="63"/>
      <c r="Y84" s="64"/>
      <c r="Z84" s="61"/>
      <c r="AA84" s="65"/>
      <c r="AB84" s="55"/>
      <c r="AC84" s="55"/>
      <c r="AD84" s="55"/>
      <c r="AE84" s="65"/>
      <c r="AF84" s="121"/>
      <c r="AG84" s="55"/>
      <c r="AH84" s="55"/>
      <c r="AI84" s="55"/>
      <c r="AJ84" s="55"/>
      <c r="AK84" s="55"/>
      <c r="AL84" s="55"/>
    </row>
    <row r="85" spans="1:38">
      <c r="A85" s="48">
        <v>42</v>
      </c>
      <c r="B85" s="49" t="s">
        <v>236</v>
      </c>
      <c r="C85" s="50">
        <v>58</v>
      </c>
      <c r="D85" s="51">
        <v>33.5749</v>
      </c>
      <c r="E85" s="52" t="s">
        <v>800</v>
      </c>
      <c r="F85" s="53">
        <v>2</v>
      </c>
      <c r="G85" s="54">
        <v>37.596699999999998</v>
      </c>
      <c r="H85" s="55" t="s">
        <v>801</v>
      </c>
      <c r="I85" s="56" t="s">
        <v>803</v>
      </c>
      <c r="J85" s="57"/>
      <c r="K85" s="58">
        <v>-6.2</v>
      </c>
      <c r="L85" s="59">
        <v>73</v>
      </c>
      <c r="M85" s="60"/>
      <c r="N85" s="60">
        <v>36.874000000000002</v>
      </c>
      <c r="O85" s="61">
        <v>99.462000000000003</v>
      </c>
      <c r="P85" s="62"/>
      <c r="Q85" s="63"/>
      <c r="R85" s="60"/>
      <c r="S85" s="60">
        <v>37.042999999999999</v>
      </c>
      <c r="T85" s="60"/>
      <c r="U85" s="61"/>
      <c r="V85" s="64" t="s">
        <v>804</v>
      </c>
      <c r="W85" s="64"/>
      <c r="X85" s="63"/>
      <c r="Y85" s="64"/>
      <c r="Z85" s="61"/>
      <c r="AA85" s="65">
        <v>99.88</v>
      </c>
      <c r="AB85" s="55"/>
      <c r="AC85" s="55"/>
      <c r="AD85" s="55"/>
      <c r="AE85" s="65"/>
      <c r="AF85" s="121"/>
      <c r="AG85" s="55"/>
      <c r="AH85" s="55"/>
      <c r="AI85" s="55"/>
      <c r="AJ85" s="55"/>
      <c r="AK85" s="55"/>
      <c r="AL85" s="55"/>
    </row>
    <row r="86" spans="1:38">
      <c r="A86" s="48"/>
      <c r="B86" s="49"/>
      <c r="C86" s="50"/>
      <c r="D86" s="51"/>
      <c r="E86" s="52"/>
      <c r="F86" s="53"/>
      <c r="G86" s="54"/>
      <c r="H86" s="55"/>
      <c r="I86" s="56"/>
      <c r="J86" s="57">
        <v>172.56</v>
      </c>
      <c r="K86" s="58"/>
      <c r="L86" s="59"/>
      <c r="M86" s="60">
        <v>0.20100000000000001</v>
      </c>
      <c r="N86" s="60"/>
      <c r="O86" s="61"/>
      <c r="P86" s="62" t="s">
        <v>210</v>
      </c>
      <c r="Q86" s="63">
        <v>0.15</v>
      </c>
      <c r="R86" s="60">
        <v>0.20200000000000001</v>
      </c>
      <c r="S86" s="60"/>
      <c r="T86" s="60"/>
      <c r="U86" s="61"/>
      <c r="V86" s="64"/>
      <c r="W86" s="64"/>
      <c r="X86" s="63"/>
      <c r="Y86" s="64"/>
      <c r="Z86" s="61"/>
      <c r="AA86" s="65"/>
      <c r="AB86" s="55"/>
      <c r="AC86" s="55"/>
      <c r="AD86" s="55"/>
      <c r="AE86" s="65"/>
      <c r="AF86" s="121"/>
      <c r="AG86" s="55"/>
      <c r="AH86" s="55"/>
      <c r="AI86" s="55"/>
      <c r="AJ86" s="55"/>
      <c r="AK86" s="55"/>
      <c r="AL86" s="55"/>
    </row>
    <row r="87" spans="1:38">
      <c r="A87" s="48">
        <v>43</v>
      </c>
      <c r="B87" s="49" t="s">
        <v>237</v>
      </c>
      <c r="C87" s="50">
        <v>58</v>
      </c>
      <c r="D87" s="51">
        <v>33.467399999999998</v>
      </c>
      <c r="E87" s="52" t="s">
        <v>800</v>
      </c>
      <c r="F87" s="53">
        <v>2</v>
      </c>
      <c r="G87" s="54">
        <v>37.569800000000001</v>
      </c>
      <c r="H87" s="55" t="s">
        <v>801</v>
      </c>
      <c r="I87" s="56" t="s">
        <v>803</v>
      </c>
      <c r="J87" s="57"/>
      <c r="K87" s="58">
        <v>3.1</v>
      </c>
      <c r="L87" s="59">
        <v>73</v>
      </c>
      <c r="M87" s="60"/>
      <c r="N87" s="60">
        <v>37.075000000000003</v>
      </c>
      <c r="O87" s="61">
        <v>99.260999999999996</v>
      </c>
      <c r="P87" s="62"/>
      <c r="Q87" s="63"/>
      <c r="R87" s="60"/>
      <c r="S87" s="60">
        <v>37.244999999999997</v>
      </c>
      <c r="T87" s="60"/>
      <c r="U87" s="61"/>
      <c r="V87" s="64" t="s">
        <v>804</v>
      </c>
      <c r="W87" s="64"/>
      <c r="X87" s="63"/>
      <c r="Y87" s="64"/>
      <c r="Z87" s="61"/>
      <c r="AA87" s="65">
        <v>99.677999999999997</v>
      </c>
      <c r="AB87" s="55"/>
      <c r="AC87" s="55"/>
      <c r="AD87" s="55"/>
      <c r="AE87" s="65"/>
      <c r="AF87" s="121"/>
      <c r="AG87" s="55"/>
      <c r="AH87" s="55"/>
      <c r="AI87" s="55"/>
      <c r="AJ87" s="55"/>
      <c r="AK87" s="55"/>
      <c r="AL87" s="55"/>
    </row>
    <row r="88" spans="1:38">
      <c r="A88" s="48"/>
      <c r="B88" s="49"/>
      <c r="C88" s="50"/>
      <c r="D88" s="51"/>
      <c r="E88" s="52"/>
      <c r="F88" s="53"/>
      <c r="G88" s="54"/>
      <c r="H88" s="55"/>
      <c r="I88" s="56"/>
      <c r="J88" s="57">
        <v>175.64400000000001</v>
      </c>
      <c r="K88" s="58"/>
      <c r="L88" s="59"/>
      <c r="M88" s="60">
        <v>2.024</v>
      </c>
      <c r="N88" s="60"/>
      <c r="O88" s="61"/>
      <c r="P88" s="62" t="s">
        <v>210</v>
      </c>
      <c r="Q88" s="63">
        <v>0.15</v>
      </c>
      <c r="R88" s="60">
        <v>2.0259999999999998</v>
      </c>
      <c r="S88" s="60"/>
      <c r="T88" s="60"/>
      <c r="U88" s="61"/>
      <c r="V88" s="64"/>
      <c r="W88" s="64"/>
      <c r="X88" s="63"/>
      <c r="Y88" s="64"/>
      <c r="Z88" s="61"/>
      <c r="AA88" s="65"/>
      <c r="AB88" s="55"/>
      <c r="AC88" s="55"/>
      <c r="AD88" s="55"/>
      <c r="AE88" s="65"/>
      <c r="AF88" s="121"/>
      <c r="AG88" s="55"/>
      <c r="AH88" s="55"/>
      <c r="AI88" s="55"/>
      <c r="AJ88" s="55"/>
      <c r="AK88" s="55"/>
      <c r="AL88" s="55"/>
    </row>
    <row r="89" spans="1:38">
      <c r="A89" s="48">
        <v>44</v>
      </c>
      <c r="B89" s="49" t="s">
        <v>238</v>
      </c>
      <c r="C89" s="50">
        <v>58</v>
      </c>
      <c r="D89" s="51">
        <v>32.380499999999998</v>
      </c>
      <c r="E89" s="52" t="s">
        <v>800</v>
      </c>
      <c r="F89" s="53">
        <v>2</v>
      </c>
      <c r="G89" s="54">
        <v>37.4114</v>
      </c>
      <c r="H89" s="55" t="s">
        <v>801</v>
      </c>
      <c r="I89" s="56" t="s">
        <v>803</v>
      </c>
      <c r="J89" s="57"/>
      <c r="K89" s="58">
        <v>-0.6</v>
      </c>
      <c r="L89" s="59">
        <v>68</v>
      </c>
      <c r="M89" s="60"/>
      <c r="N89" s="60">
        <v>39.098999999999997</v>
      </c>
      <c r="O89" s="61">
        <v>97.236999999999995</v>
      </c>
      <c r="P89" s="62"/>
      <c r="Q89" s="63"/>
      <c r="R89" s="60"/>
      <c r="S89" s="60">
        <v>39.271000000000001</v>
      </c>
      <c r="T89" s="60"/>
      <c r="U89" s="61"/>
      <c r="V89" s="64" t="s">
        <v>804</v>
      </c>
      <c r="W89" s="64"/>
      <c r="X89" s="63"/>
      <c r="Y89" s="64"/>
      <c r="Z89" s="61"/>
      <c r="AA89" s="65">
        <v>97.652000000000001</v>
      </c>
      <c r="AB89" s="55"/>
      <c r="AC89" s="55"/>
      <c r="AD89" s="55"/>
      <c r="AE89" s="65"/>
      <c r="AF89" s="121"/>
      <c r="AG89" s="55"/>
      <c r="AH89" s="55"/>
      <c r="AI89" s="55"/>
      <c r="AJ89" s="55"/>
      <c r="AK89" s="55"/>
      <c r="AL89" s="55"/>
    </row>
    <row r="90" spans="1:38">
      <c r="A90" s="48"/>
      <c r="B90" s="49"/>
      <c r="C90" s="50"/>
      <c r="D90" s="51"/>
      <c r="E90" s="52"/>
      <c r="F90" s="53"/>
      <c r="G90" s="54"/>
      <c r="H90" s="55"/>
      <c r="I90" s="56"/>
      <c r="J90" s="57">
        <v>175.017</v>
      </c>
      <c r="K90" s="58"/>
      <c r="L90" s="59"/>
      <c r="M90" s="60">
        <v>1.665</v>
      </c>
      <c r="N90" s="60"/>
      <c r="O90" s="61"/>
      <c r="P90" s="62" t="s">
        <v>210</v>
      </c>
      <c r="Q90" s="63">
        <v>0.15</v>
      </c>
      <c r="R90" s="60">
        <v>1.6679999999999999</v>
      </c>
      <c r="S90" s="60"/>
      <c r="T90" s="60"/>
      <c r="U90" s="61"/>
      <c r="V90" s="64"/>
      <c r="W90" s="64"/>
      <c r="X90" s="63"/>
      <c r="Y90" s="64"/>
      <c r="Z90" s="61"/>
      <c r="AA90" s="65"/>
      <c r="AB90" s="55"/>
      <c r="AC90" s="55"/>
      <c r="AD90" s="55"/>
      <c r="AE90" s="65"/>
      <c r="AF90" s="121"/>
      <c r="AG90" s="55"/>
      <c r="AH90" s="55"/>
      <c r="AI90" s="55"/>
      <c r="AJ90" s="55"/>
      <c r="AK90" s="55"/>
      <c r="AL90" s="55"/>
    </row>
    <row r="91" spans="1:38">
      <c r="A91" s="48">
        <v>45</v>
      </c>
      <c r="B91" s="49" t="s">
        <v>239</v>
      </c>
      <c r="C91" s="50">
        <v>58</v>
      </c>
      <c r="D91" s="51">
        <v>31.486899999999999</v>
      </c>
      <c r="E91" s="52" t="s">
        <v>800</v>
      </c>
      <c r="F91" s="53">
        <v>2</v>
      </c>
      <c r="G91" s="54">
        <v>37.2624</v>
      </c>
      <c r="H91" s="55" t="s">
        <v>801</v>
      </c>
      <c r="I91" s="56" t="s">
        <v>803</v>
      </c>
      <c r="J91" s="57"/>
      <c r="K91" s="58">
        <v>0.6</v>
      </c>
      <c r="L91" s="59">
        <v>68</v>
      </c>
      <c r="M91" s="60"/>
      <c r="N91" s="60">
        <v>40.764000000000003</v>
      </c>
      <c r="O91" s="61">
        <v>95.572000000000003</v>
      </c>
      <c r="P91" s="62"/>
      <c r="Q91" s="63"/>
      <c r="R91" s="60"/>
      <c r="S91" s="60">
        <v>40.939</v>
      </c>
      <c r="T91" s="60"/>
      <c r="U91" s="61"/>
      <c r="V91" s="64" t="s">
        <v>804</v>
      </c>
      <c r="W91" s="64"/>
      <c r="X91" s="63"/>
      <c r="Y91" s="64"/>
      <c r="Z91" s="61"/>
      <c r="AA91" s="65">
        <v>95.983999999999995</v>
      </c>
      <c r="AB91" s="55"/>
      <c r="AC91" s="55"/>
      <c r="AD91" s="55"/>
      <c r="AE91" s="65"/>
      <c r="AF91" s="121"/>
      <c r="AG91" s="55"/>
      <c r="AH91" s="55"/>
      <c r="AI91" s="55"/>
      <c r="AJ91" s="55"/>
      <c r="AK91" s="55"/>
      <c r="AL91" s="55"/>
    </row>
    <row r="92" spans="1:38">
      <c r="A92" s="48"/>
      <c r="B92" s="49"/>
      <c r="C92" s="50"/>
      <c r="D92" s="51"/>
      <c r="E92" s="52"/>
      <c r="F92" s="53"/>
      <c r="G92" s="54"/>
      <c r="H92" s="55"/>
      <c r="I92" s="56"/>
      <c r="J92" s="57">
        <v>175.607</v>
      </c>
      <c r="K92" s="58"/>
      <c r="L92" s="59"/>
      <c r="M92" s="60">
        <v>0.86899999999999999</v>
      </c>
      <c r="N92" s="60"/>
      <c r="O92" s="61"/>
      <c r="P92" s="62" t="s">
        <v>210</v>
      </c>
      <c r="Q92" s="63">
        <v>0.15</v>
      </c>
      <c r="R92" s="60">
        <v>0.871</v>
      </c>
      <c r="S92" s="60"/>
      <c r="T92" s="60"/>
      <c r="U92" s="61"/>
      <c r="V92" s="64"/>
      <c r="W92" s="64"/>
      <c r="X92" s="63"/>
      <c r="Y92" s="64"/>
      <c r="Z92" s="61"/>
      <c r="AA92" s="65"/>
      <c r="AB92" s="55"/>
      <c r="AC92" s="55"/>
      <c r="AD92" s="55"/>
      <c r="AE92" s="65"/>
      <c r="AF92" s="121"/>
      <c r="AG92" s="55"/>
      <c r="AH92" s="55"/>
      <c r="AI92" s="55"/>
      <c r="AJ92" s="55"/>
      <c r="AK92" s="55"/>
      <c r="AL92" s="55"/>
    </row>
    <row r="93" spans="1:38">
      <c r="A93" s="48">
        <v>46</v>
      </c>
      <c r="B93" s="49" t="s">
        <v>255</v>
      </c>
      <c r="C93" s="50">
        <v>58</v>
      </c>
      <c r="D93" s="51">
        <v>31.02</v>
      </c>
      <c r="E93" s="52" t="s">
        <v>800</v>
      </c>
      <c r="F93" s="53">
        <v>2</v>
      </c>
      <c r="G93" s="54">
        <v>37.193899999999999</v>
      </c>
      <c r="H93" s="55" t="s">
        <v>801</v>
      </c>
      <c r="I93" s="56" t="s">
        <v>803</v>
      </c>
      <c r="J93" s="57"/>
      <c r="K93" s="58">
        <v>-0.9</v>
      </c>
      <c r="L93" s="59">
        <v>66</v>
      </c>
      <c r="M93" s="60"/>
      <c r="N93" s="60">
        <v>41.633000000000003</v>
      </c>
      <c r="O93" s="61">
        <v>94.703000000000003</v>
      </c>
      <c r="P93" s="62"/>
      <c r="Q93" s="63"/>
      <c r="R93" s="60"/>
      <c r="S93" s="60">
        <v>41.81</v>
      </c>
      <c r="T93" s="60"/>
      <c r="U93" s="61"/>
      <c r="V93" s="64" t="s">
        <v>804</v>
      </c>
      <c r="W93" s="64"/>
      <c r="X93" s="63"/>
      <c r="Y93" s="64"/>
      <c r="Z93" s="61"/>
      <c r="AA93" s="65">
        <v>95.113</v>
      </c>
      <c r="AB93" s="55"/>
      <c r="AC93" s="55"/>
      <c r="AD93" s="55"/>
      <c r="AE93" s="65"/>
      <c r="AF93" s="121"/>
      <c r="AG93" s="55"/>
      <c r="AH93" s="55"/>
      <c r="AI93" s="55"/>
      <c r="AJ93" s="55"/>
      <c r="AK93" s="55"/>
      <c r="AL93" s="55"/>
    </row>
    <row r="94" spans="1:38">
      <c r="A94" s="48"/>
      <c r="B94" s="49"/>
      <c r="C94" s="50"/>
      <c r="D94" s="51"/>
      <c r="E94" s="52"/>
      <c r="F94" s="53"/>
      <c r="G94" s="54"/>
      <c r="H94" s="55"/>
      <c r="I94" s="56"/>
      <c r="J94" s="57">
        <v>174.72800000000001</v>
      </c>
      <c r="K94" s="58"/>
      <c r="L94" s="59"/>
      <c r="M94" s="60">
        <v>0.54600000000000004</v>
      </c>
      <c r="N94" s="60"/>
      <c r="O94" s="61"/>
      <c r="P94" s="62" t="s">
        <v>210</v>
      </c>
      <c r="Q94" s="63">
        <v>0.15</v>
      </c>
      <c r="R94" s="60">
        <v>0.54700000000000004</v>
      </c>
      <c r="S94" s="60"/>
      <c r="T94" s="60"/>
      <c r="U94" s="61"/>
      <c r="V94" s="64"/>
      <c r="W94" s="64"/>
      <c r="X94" s="63"/>
      <c r="Y94" s="64"/>
      <c r="Z94" s="61"/>
      <c r="AA94" s="65"/>
      <c r="AB94" s="55"/>
      <c r="AC94" s="55"/>
      <c r="AD94" s="55"/>
      <c r="AE94" s="65"/>
      <c r="AF94" s="121"/>
      <c r="AG94" s="55"/>
      <c r="AH94" s="55"/>
      <c r="AI94" s="55"/>
      <c r="AJ94" s="55"/>
      <c r="AK94" s="55"/>
      <c r="AL94" s="55"/>
    </row>
    <row r="95" spans="1:38">
      <c r="A95" s="48">
        <v>47</v>
      </c>
      <c r="B95" s="49" t="s">
        <v>1045</v>
      </c>
      <c r="C95" s="50">
        <v>58</v>
      </c>
      <c r="D95" s="51">
        <v>30.7272</v>
      </c>
      <c r="E95" s="52" t="s">
        <v>800</v>
      </c>
      <c r="F95" s="53">
        <v>2</v>
      </c>
      <c r="G95" s="54">
        <v>37.142200000000003</v>
      </c>
      <c r="H95" s="55" t="s">
        <v>801</v>
      </c>
      <c r="I95" s="56"/>
      <c r="J95" s="57"/>
      <c r="K95" s="58"/>
      <c r="L95" s="59">
        <v>64</v>
      </c>
      <c r="M95" s="60"/>
      <c r="N95" s="60">
        <v>42.179000000000002</v>
      </c>
      <c r="O95" s="61">
        <v>94.156999999999996</v>
      </c>
      <c r="P95" s="62"/>
      <c r="Q95" s="63"/>
      <c r="R95" s="60"/>
      <c r="S95" s="60">
        <v>42.356999999999999</v>
      </c>
      <c r="T95" s="60"/>
      <c r="U95" s="61"/>
      <c r="V95" s="64" t="s">
        <v>804</v>
      </c>
      <c r="W95" s="64"/>
      <c r="X95" s="63"/>
      <c r="Y95" s="64"/>
      <c r="Z95" s="61"/>
      <c r="AA95" s="65">
        <v>94.566000000000003</v>
      </c>
      <c r="AB95" s="55"/>
      <c r="AC95" s="55"/>
      <c r="AD95" s="55"/>
      <c r="AE95" s="65"/>
      <c r="AF95" s="121"/>
      <c r="AG95" s="55"/>
      <c r="AH95" s="55"/>
      <c r="AI95" s="55"/>
      <c r="AJ95" s="55"/>
      <c r="AK95" s="55"/>
      <c r="AL95" s="55"/>
    </row>
    <row r="96" spans="1:38">
      <c r="A96" s="48"/>
      <c r="B96" s="49"/>
      <c r="C96" s="50"/>
      <c r="D96" s="51"/>
      <c r="E96" s="52"/>
      <c r="F96" s="53"/>
      <c r="G96" s="54"/>
      <c r="H96" s="55"/>
      <c r="I96" s="56"/>
      <c r="J96" s="57">
        <v>174.72800000000001</v>
      </c>
      <c r="K96" s="58"/>
      <c r="L96" s="59"/>
      <c r="M96" s="60">
        <v>1.7999999999999999E-2</v>
      </c>
      <c r="N96" s="60"/>
      <c r="O96" s="61"/>
      <c r="P96" s="62" t="s">
        <v>210</v>
      </c>
      <c r="Q96" s="63">
        <v>0.15</v>
      </c>
      <c r="R96" s="60">
        <v>1.7999999999999999E-2</v>
      </c>
      <c r="S96" s="60"/>
      <c r="T96" s="60"/>
      <c r="U96" s="61"/>
      <c r="V96" s="64"/>
      <c r="W96" s="64"/>
      <c r="X96" s="63"/>
      <c r="Y96" s="64"/>
      <c r="Z96" s="61"/>
      <c r="AA96" s="65"/>
      <c r="AB96" s="55"/>
      <c r="AC96" s="55"/>
      <c r="AD96" s="55"/>
      <c r="AE96" s="65"/>
      <c r="AF96" s="121"/>
      <c r="AG96" s="55"/>
      <c r="AH96" s="55"/>
      <c r="AI96" s="55"/>
      <c r="AJ96" s="55"/>
      <c r="AK96" s="55"/>
      <c r="AL96" s="55"/>
    </row>
    <row r="97" spans="1:38">
      <c r="A97" s="48">
        <v>48</v>
      </c>
      <c r="B97" s="49" t="s">
        <v>111</v>
      </c>
      <c r="C97" s="50">
        <v>58</v>
      </c>
      <c r="D97" s="51">
        <v>30.717400000000001</v>
      </c>
      <c r="E97" s="52" t="s">
        <v>800</v>
      </c>
      <c r="F97" s="53">
        <v>2</v>
      </c>
      <c r="G97" s="54">
        <v>37.140500000000003</v>
      </c>
      <c r="H97" s="55" t="s">
        <v>801</v>
      </c>
      <c r="I97" s="56"/>
      <c r="J97" s="57"/>
      <c r="K97" s="58"/>
      <c r="L97" s="59">
        <v>64</v>
      </c>
      <c r="M97" s="60"/>
      <c r="N97" s="60">
        <v>42.197000000000003</v>
      </c>
      <c r="O97" s="61">
        <v>94.138999999999996</v>
      </c>
      <c r="P97" s="62"/>
      <c r="Q97" s="63"/>
      <c r="R97" s="60"/>
      <c r="S97" s="60">
        <v>42.375</v>
      </c>
      <c r="T97" s="60"/>
      <c r="U97" s="61"/>
      <c r="V97" s="64" t="s">
        <v>804</v>
      </c>
      <c r="W97" s="64"/>
      <c r="X97" s="63"/>
      <c r="Y97" s="64"/>
      <c r="Z97" s="61"/>
      <c r="AA97" s="65">
        <v>94.548000000000002</v>
      </c>
      <c r="AB97" s="55"/>
      <c r="AC97" s="55"/>
      <c r="AD97" s="55"/>
      <c r="AE97" s="65"/>
      <c r="AF97" s="121"/>
      <c r="AG97" s="55"/>
      <c r="AH97" s="55"/>
      <c r="AI97" s="55"/>
      <c r="AJ97" s="55"/>
      <c r="AK97" s="55"/>
      <c r="AL97" s="55"/>
    </row>
    <row r="98" spans="1:38">
      <c r="A98" s="48"/>
      <c r="B98" s="49"/>
      <c r="C98" s="50"/>
      <c r="D98" s="51"/>
      <c r="E98" s="52"/>
      <c r="F98" s="53"/>
      <c r="G98" s="54"/>
      <c r="H98" s="55"/>
      <c r="I98" s="56"/>
      <c r="J98" s="57">
        <v>174.72800000000001</v>
      </c>
      <c r="K98" s="58"/>
      <c r="L98" s="59"/>
      <c r="M98" s="60">
        <v>0.154</v>
      </c>
      <c r="N98" s="60"/>
      <c r="O98" s="61"/>
      <c r="P98" s="62" t="s">
        <v>210</v>
      </c>
      <c r="Q98" s="63">
        <v>0.15</v>
      </c>
      <c r="R98" s="60">
        <v>0.154</v>
      </c>
      <c r="S98" s="60"/>
      <c r="T98" s="60"/>
      <c r="U98" s="61"/>
      <c r="V98" s="64"/>
      <c r="W98" s="64"/>
      <c r="X98" s="63"/>
      <c r="Y98" s="64"/>
      <c r="Z98" s="61"/>
      <c r="AA98" s="65"/>
      <c r="AB98" s="55"/>
      <c r="AC98" s="55"/>
      <c r="AD98" s="55"/>
      <c r="AE98" s="65"/>
      <c r="AF98" s="121"/>
      <c r="AG98" s="55"/>
      <c r="AH98" s="55"/>
      <c r="AI98" s="55"/>
      <c r="AJ98" s="55"/>
      <c r="AK98" s="55"/>
      <c r="AL98" s="55"/>
    </row>
    <row r="99" spans="1:38">
      <c r="A99" s="48">
        <v>49</v>
      </c>
      <c r="B99" s="49" t="s">
        <v>107</v>
      </c>
      <c r="C99" s="50">
        <v>58</v>
      </c>
      <c r="D99" s="51">
        <v>30.634799999999998</v>
      </c>
      <c r="E99" s="52" t="s">
        <v>800</v>
      </c>
      <c r="F99" s="53">
        <v>2</v>
      </c>
      <c r="G99" s="54">
        <v>37.125900000000001</v>
      </c>
      <c r="H99" s="55" t="s">
        <v>801</v>
      </c>
      <c r="I99" s="56"/>
      <c r="J99" s="57"/>
      <c r="K99" s="58"/>
      <c r="L99" s="59">
        <v>64</v>
      </c>
      <c r="M99" s="60"/>
      <c r="N99" s="60">
        <v>42.350999999999999</v>
      </c>
      <c r="O99" s="61">
        <v>93.984999999999999</v>
      </c>
      <c r="P99" s="62"/>
      <c r="Q99" s="63"/>
      <c r="R99" s="60"/>
      <c r="S99" s="60">
        <v>42.529000000000003</v>
      </c>
      <c r="T99" s="60"/>
      <c r="U99" s="61"/>
      <c r="V99" s="64" t="s">
        <v>804</v>
      </c>
      <c r="W99" s="64"/>
      <c r="X99" s="63"/>
      <c r="Y99" s="64"/>
      <c r="Z99" s="61"/>
      <c r="AA99" s="65">
        <v>94.394000000000005</v>
      </c>
      <c r="AB99" s="55"/>
      <c r="AC99" s="55"/>
      <c r="AD99" s="55"/>
      <c r="AE99" s="65"/>
      <c r="AF99" s="121"/>
      <c r="AG99" s="55"/>
      <c r="AH99" s="55"/>
      <c r="AI99" s="55"/>
      <c r="AJ99" s="55"/>
      <c r="AK99" s="55"/>
      <c r="AL99" s="55"/>
    </row>
    <row r="100" spans="1:38">
      <c r="A100" s="48"/>
      <c r="B100" s="49"/>
      <c r="C100" s="50"/>
      <c r="D100" s="51"/>
      <c r="E100" s="52"/>
      <c r="F100" s="53"/>
      <c r="G100" s="54"/>
      <c r="H100" s="55"/>
      <c r="I100" s="56"/>
      <c r="J100" s="57">
        <v>174.72800000000001</v>
      </c>
      <c r="K100" s="58"/>
      <c r="L100" s="59"/>
      <c r="M100" s="60">
        <v>6.0000000000000001E-3</v>
      </c>
      <c r="N100" s="60"/>
      <c r="O100" s="61"/>
      <c r="P100" s="62" t="s">
        <v>210</v>
      </c>
      <c r="Q100" s="63">
        <v>0.15</v>
      </c>
      <c r="R100" s="60">
        <v>6.0000000000000001E-3</v>
      </c>
      <c r="S100" s="60"/>
      <c r="T100" s="60"/>
      <c r="U100" s="61"/>
      <c r="V100" s="64"/>
      <c r="W100" s="64"/>
      <c r="X100" s="63"/>
      <c r="Y100" s="64"/>
      <c r="Z100" s="61"/>
      <c r="AA100" s="65"/>
      <c r="AB100" s="55"/>
      <c r="AC100" s="55"/>
      <c r="AD100" s="55"/>
      <c r="AE100" s="65"/>
      <c r="AF100" s="121"/>
      <c r="AG100" s="55"/>
      <c r="AH100" s="55"/>
      <c r="AI100" s="55"/>
      <c r="AJ100" s="55"/>
      <c r="AK100" s="55"/>
      <c r="AL100" s="55"/>
    </row>
    <row r="101" spans="1:38">
      <c r="A101" s="48">
        <v>50</v>
      </c>
      <c r="B101" s="49" t="s">
        <v>1058</v>
      </c>
      <c r="C101" s="50">
        <v>58</v>
      </c>
      <c r="D101" s="51">
        <v>30.631799999999998</v>
      </c>
      <c r="E101" s="52" t="s">
        <v>800</v>
      </c>
      <c r="F101" s="53">
        <v>2</v>
      </c>
      <c r="G101" s="54">
        <v>37.125399999999999</v>
      </c>
      <c r="H101" s="55" t="s">
        <v>801</v>
      </c>
      <c r="I101" s="56"/>
      <c r="J101" s="57"/>
      <c r="K101" s="58"/>
      <c r="L101" s="59">
        <v>64</v>
      </c>
      <c r="M101" s="60"/>
      <c r="N101" s="60">
        <v>42.356999999999999</v>
      </c>
      <c r="O101" s="61">
        <v>93.978999999999999</v>
      </c>
      <c r="P101" s="62"/>
      <c r="Q101" s="63"/>
      <c r="R101" s="60"/>
      <c r="S101" s="60">
        <v>42.534999999999997</v>
      </c>
      <c r="T101" s="60"/>
      <c r="U101" s="61"/>
      <c r="V101" s="64" t="s">
        <v>804</v>
      </c>
      <c r="W101" s="64"/>
      <c r="X101" s="63"/>
      <c r="Y101" s="64"/>
      <c r="Z101" s="61"/>
      <c r="AA101" s="65">
        <v>94.388000000000005</v>
      </c>
      <c r="AB101" s="55"/>
      <c r="AC101" s="55"/>
      <c r="AD101" s="55"/>
      <c r="AE101" s="65"/>
      <c r="AF101" s="121"/>
      <c r="AG101" s="55"/>
      <c r="AH101" s="55"/>
      <c r="AI101" s="55"/>
      <c r="AJ101" s="55"/>
      <c r="AK101" s="55"/>
      <c r="AL101" s="55"/>
    </row>
    <row r="102" spans="1:38">
      <c r="A102" s="48"/>
      <c r="B102" s="49"/>
      <c r="C102" s="50"/>
      <c r="D102" s="51"/>
      <c r="E102" s="52"/>
      <c r="F102" s="53"/>
      <c r="G102" s="54"/>
      <c r="H102" s="55"/>
      <c r="I102" s="56"/>
      <c r="J102" s="57">
        <v>174.72800000000001</v>
      </c>
      <c r="K102" s="58"/>
      <c r="L102" s="59"/>
      <c r="M102" s="60">
        <v>0.66700000000000004</v>
      </c>
      <c r="N102" s="60"/>
      <c r="O102" s="61"/>
      <c r="P102" s="62" t="s">
        <v>210</v>
      </c>
      <c r="Q102" s="63">
        <v>0.15</v>
      </c>
      <c r="R102" s="60">
        <v>0.66800000000000004</v>
      </c>
      <c r="S102" s="60"/>
      <c r="T102" s="60"/>
      <c r="U102" s="61"/>
      <c r="V102" s="64"/>
      <c r="W102" s="64"/>
      <c r="X102" s="63"/>
      <c r="Y102" s="64"/>
      <c r="Z102" s="61"/>
      <c r="AA102" s="65"/>
      <c r="AB102" s="55"/>
      <c r="AC102" s="55"/>
      <c r="AD102" s="55"/>
      <c r="AE102" s="65"/>
      <c r="AF102" s="121"/>
      <c r="AG102" s="55"/>
      <c r="AH102" s="55"/>
      <c r="AI102" s="55"/>
      <c r="AJ102" s="55"/>
      <c r="AK102" s="55"/>
      <c r="AL102" s="55"/>
    </row>
    <row r="103" spans="1:38">
      <c r="A103" s="48">
        <v>51</v>
      </c>
      <c r="B103" s="49" t="s">
        <v>240</v>
      </c>
      <c r="C103" s="50">
        <v>58</v>
      </c>
      <c r="D103" s="51">
        <v>30.274000000000001</v>
      </c>
      <c r="E103" s="52" t="s">
        <v>800</v>
      </c>
      <c r="F103" s="53">
        <v>2</v>
      </c>
      <c r="G103" s="54">
        <v>37.0623</v>
      </c>
      <c r="H103" s="55" t="s">
        <v>801</v>
      </c>
      <c r="I103" s="56"/>
      <c r="J103" s="57"/>
      <c r="K103" s="58">
        <v>0.5</v>
      </c>
      <c r="L103" s="59">
        <v>65</v>
      </c>
      <c r="M103" s="60"/>
      <c r="N103" s="60">
        <v>43.024000000000001</v>
      </c>
      <c r="O103" s="61">
        <v>93.311999999999998</v>
      </c>
      <c r="P103" s="62"/>
      <c r="Q103" s="63"/>
      <c r="R103" s="60"/>
      <c r="S103" s="60">
        <v>43.203000000000003</v>
      </c>
      <c r="T103" s="60"/>
      <c r="U103" s="61"/>
      <c r="V103" s="64" t="s">
        <v>804</v>
      </c>
      <c r="W103" s="64"/>
      <c r="X103" s="63"/>
      <c r="Y103" s="64"/>
      <c r="Z103" s="61"/>
      <c r="AA103" s="65">
        <v>93.72</v>
      </c>
      <c r="AB103" s="55"/>
      <c r="AC103" s="55"/>
      <c r="AD103" s="55"/>
      <c r="AE103" s="65"/>
      <c r="AF103" s="121"/>
      <c r="AG103" s="55"/>
      <c r="AH103" s="55"/>
      <c r="AI103" s="55"/>
      <c r="AJ103" s="55"/>
      <c r="AK103" s="55"/>
      <c r="AL103" s="55"/>
    </row>
    <row r="104" spans="1:38">
      <c r="A104" s="48"/>
      <c r="B104" s="49"/>
      <c r="C104" s="50"/>
      <c r="D104" s="51"/>
      <c r="E104" s="52"/>
      <c r="F104" s="53"/>
      <c r="G104" s="54"/>
      <c r="H104" s="55"/>
      <c r="I104" s="56"/>
      <c r="J104" s="57">
        <v>175.18700000000001</v>
      </c>
      <c r="K104" s="58"/>
      <c r="L104" s="59"/>
      <c r="M104" s="60">
        <v>1.7569999999999999</v>
      </c>
      <c r="N104" s="60"/>
      <c r="O104" s="61"/>
      <c r="P104" s="62" t="s">
        <v>210</v>
      </c>
      <c r="Q104" s="63">
        <v>0.15</v>
      </c>
      <c r="R104" s="60">
        <v>1.7589999999999999</v>
      </c>
      <c r="S104" s="60"/>
      <c r="T104" s="60"/>
      <c r="U104" s="61"/>
      <c r="V104" s="64"/>
      <c r="W104" s="64"/>
      <c r="X104" s="63"/>
      <c r="Y104" s="64"/>
      <c r="Z104" s="61"/>
      <c r="AA104" s="65"/>
      <c r="AB104" s="55"/>
      <c r="AC104" s="55"/>
      <c r="AD104" s="55"/>
      <c r="AE104" s="65"/>
      <c r="AF104" s="121"/>
      <c r="AG104" s="55"/>
      <c r="AH104" s="55"/>
      <c r="AI104" s="55"/>
      <c r="AJ104" s="55"/>
      <c r="AK104" s="55"/>
      <c r="AL104" s="55"/>
    </row>
    <row r="105" spans="1:38">
      <c r="A105" s="48">
        <v>52</v>
      </c>
      <c r="B105" s="49" t="s">
        <v>241</v>
      </c>
      <c r="C105" s="50">
        <v>58</v>
      </c>
      <c r="D105" s="51">
        <v>29.3309</v>
      </c>
      <c r="E105" s="52" t="s">
        <v>800</v>
      </c>
      <c r="F105" s="53">
        <v>2</v>
      </c>
      <c r="G105" s="54">
        <v>36.910600000000002</v>
      </c>
      <c r="H105" s="55" t="s">
        <v>801</v>
      </c>
      <c r="I105" s="56"/>
      <c r="J105" s="57"/>
      <c r="K105" s="58">
        <v>0.3</v>
      </c>
      <c r="L105" s="59">
        <v>64</v>
      </c>
      <c r="M105" s="60"/>
      <c r="N105" s="60">
        <v>44.780999999999999</v>
      </c>
      <c r="O105" s="61">
        <v>91.555000000000007</v>
      </c>
      <c r="P105" s="62"/>
      <c r="Q105" s="63"/>
      <c r="R105" s="60"/>
      <c r="S105" s="60">
        <v>44.962000000000003</v>
      </c>
      <c r="T105" s="60"/>
      <c r="U105" s="61"/>
      <c r="V105" s="64" t="s">
        <v>804</v>
      </c>
      <c r="W105" s="64"/>
      <c r="X105" s="63"/>
      <c r="Y105" s="64"/>
      <c r="Z105" s="61"/>
      <c r="AA105" s="65">
        <v>91.960999999999999</v>
      </c>
      <c r="AB105" s="55"/>
      <c r="AC105" s="55"/>
      <c r="AD105" s="55"/>
      <c r="AE105" s="65"/>
      <c r="AF105" s="121"/>
      <c r="AG105" s="55"/>
      <c r="AH105" s="55"/>
      <c r="AI105" s="55"/>
      <c r="AJ105" s="55"/>
      <c r="AK105" s="55"/>
      <c r="AL105" s="55"/>
    </row>
    <row r="106" spans="1:38">
      <c r="A106" s="48"/>
      <c r="B106" s="49"/>
      <c r="C106" s="50"/>
      <c r="D106" s="51"/>
      <c r="E106" s="52"/>
      <c r="F106" s="53"/>
      <c r="G106" s="54"/>
      <c r="H106" s="55"/>
      <c r="I106" s="56"/>
      <c r="J106" s="57">
        <v>175.50200000000001</v>
      </c>
      <c r="K106" s="58"/>
      <c r="L106" s="59"/>
      <c r="M106" s="60">
        <v>0.63200000000000001</v>
      </c>
      <c r="N106" s="60"/>
      <c r="O106" s="61"/>
      <c r="P106" s="62" t="s">
        <v>210</v>
      </c>
      <c r="Q106" s="63">
        <v>0.15</v>
      </c>
      <c r="R106" s="60">
        <v>0.63300000000000001</v>
      </c>
      <c r="S106" s="60"/>
      <c r="T106" s="60"/>
      <c r="U106" s="61"/>
      <c r="V106" s="64"/>
      <c r="W106" s="64"/>
      <c r="X106" s="63"/>
      <c r="Y106" s="64"/>
      <c r="Z106" s="61"/>
      <c r="AA106" s="65"/>
      <c r="AB106" s="55"/>
      <c r="AC106" s="55"/>
      <c r="AD106" s="55"/>
      <c r="AE106" s="65"/>
      <c r="AF106" s="121"/>
      <c r="AG106" s="55"/>
      <c r="AH106" s="55"/>
      <c r="AI106" s="55"/>
      <c r="AJ106" s="55"/>
      <c r="AK106" s="55"/>
      <c r="AL106" s="55"/>
    </row>
    <row r="107" spans="1:38">
      <c r="A107" s="48">
        <v>53</v>
      </c>
      <c r="B107" s="49" t="s">
        <v>242</v>
      </c>
      <c r="C107" s="50">
        <v>58</v>
      </c>
      <c r="D107" s="51">
        <v>28.991399999999999</v>
      </c>
      <c r="E107" s="52" t="s">
        <v>800</v>
      </c>
      <c r="F107" s="53">
        <v>2</v>
      </c>
      <c r="G107" s="54">
        <v>36.8596</v>
      </c>
      <c r="H107" s="55" t="s">
        <v>801</v>
      </c>
      <c r="I107" s="56" t="s">
        <v>803</v>
      </c>
      <c r="J107" s="57"/>
      <c r="K107" s="58">
        <v>-11.1</v>
      </c>
      <c r="L107" s="59">
        <v>61</v>
      </c>
      <c r="M107" s="60"/>
      <c r="N107" s="60">
        <v>45.412999999999997</v>
      </c>
      <c r="O107" s="61">
        <v>90.923000000000002</v>
      </c>
      <c r="P107" s="62"/>
      <c r="Q107" s="63"/>
      <c r="R107" s="60"/>
      <c r="S107" s="60">
        <v>45.594999999999999</v>
      </c>
      <c r="T107" s="60"/>
      <c r="U107" s="61"/>
      <c r="V107" s="64" t="s">
        <v>804</v>
      </c>
      <c r="W107" s="64"/>
      <c r="X107" s="63"/>
      <c r="Y107" s="64"/>
      <c r="Z107" s="61"/>
      <c r="AA107" s="65">
        <v>91.328000000000003</v>
      </c>
      <c r="AB107" s="55"/>
      <c r="AC107" s="55"/>
      <c r="AD107" s="55"/>
      <c r="AE107" s="65"/>
      <c r="AF107" s="121"/>
      <c r="AG107" s="55"/>
      <c r="AH107" s="55"/>
      <c r="AI107" s="55"/>
      <c r="AJ107" s="55"/>
      <c r="AK107" s="55"/>
      <c r="AL107" s="55"/>
    </row>
    <row r="108" spans="1:38">
      <c r="A108" s="48"/>
      <c r="B108" s="49"/>
      <c r="C108" s="50"/>
      <c r="D108" s="51"/>
      <c r="E108" s="52"/>
      <c r="F108" s="53"/>
      <c r="G108" s="54"/>
      <c r="H108" s="55"/>
      <c r="I108" s="56"/>
      <c r="J108" s="57">
        <v>164.435</v>
      </c>
      <c r="K108" s="58"/>
      <c r="L108" s="59"/>
      <c r="M108" s="60">
        <v>0.89</v>
      </c>
      <c r="N108" s="60"/>
      <c r="O108" s="61"/>
      <c r="P108" s="62" t="s">
        <v>210</v>
      </c>
      <c r="Q108" s="63">
        <v>0.15</v>
      </c>
      <c r="R108" s="60">
        <v>0.89200000000000002</v>
      </c>
      <c r="S108" s="60"/>
      <c r="T108" s="60"/>
      <c r="U108" s="61"/>
      <c r="V108" s="64"/>
      <c r="W108" s="64"/>
      <c r="X108" s="63"/>
      <c r="Y108" s="64"/>
      <c r="Z108" s="61"/>
      <c r="AA108" s="65"/>
      <c r="AB108" s="55"/>
      <c r="AC108" s="55"/>
      <c r="AD108" s="55"/>
      <c r="AE108" s="65"/>
      <c r="AF108" s="121"/>
      <c r="AG108" s="55"/>
      <c r="AH108" s="55"/>
      <c r="AI108" s="55"/>
      <c r="AJ108" s="55"/>
      <c r="AK108" s="55"/>
      <c r="AL108" s="55"/>
    </row>
    <row r="109" spans="1:38">
      <c r="A109" s="48">
        <v>54</v>
      </c>
      <c r="B109" s="49" t="s">
        <v>243</v>
      </c>
      <c r="C109" s="50">
        <v>58</v>
      </c>
      <c r="D109" s="51">
        <v>28.529499999999999</v>
      </c>
      <c r="E109" s="52" t="s">
        <v>800</v>
      </c>
      <c r="F109" s="53">
        <v>2</v>
      </c>
      <c r="G109" s="54">
        <v>36.613999999999997</v>
      </c>
      <c r="H109" s="55" t="s">
        <v>801</v>
      </c>
      <c r="I109" s="56" t="s">
        <v>803</v>
      </c>
      <c r="J109" s="57"/>
      <c r="K109" s="58">
        <v>12.9</v>
      </c>
      <c r="L109" s="59">
        <v>61</v>
      </c>
      <c r="M109" s="60"/>
      <c r="N109" s="60">
        <v>46.302999999999997</v>
      </c>
      <c r="O109" s="61">
        <v>90.033000000000001</v>
      </c>
      <c r="P109" s="62"/>
      <c r="Q109" s="63"/>
      <c r="R109" s="60"/>
      <c r="S109" s="60">
        <v>46.487000000000002</v>
      </c>
      <c r="T109" s="60"/>
      <c r="U109" s="61"/>
      <c r="V109" s="64" t="s">
        <v>804</v>
      </c>
      <c r="W109" s="64"/>
      <c r="X109" s="63"/>
      <c r="Y109" s="64"/>
      <c r="Z109" s="61"/>
      <c r="AA109" s="65">
        <v>90.436000000000007</v>
      </c>
      <c r="AB109" s="55"/>
      <c r="AC109" s="55"/>
      <c r="AD109" s="55"/>
      <c r="AE109" s="65"/>
      <c r="AF109" s="121"/>
      <c r="AG109" s="55"/>
      <c r="AH109" s="55"/>
      <c r="AI109" s="55"/>
      <c r="AJ109" s="55"/>
      <c r="AK109" s="55"/>
      <c r="AL109" s="55"/>
    </row>
    <row r="110" spans="1:38">
      <c r="A110" s="48"/>
      <c r="B110" s="49"/>
      <c r="C110" s="50"/>
      <c r="D110" s="51"/>
      <c r="E110" s="52"/>
      <c r="F110" s="53"/>
      <c r="G110" s="54"/>
      <c r="H110" s="55"/>
      <c r="I110" s="56"/>
      <c r="J110" s="57">
        <v>177.37700000000001</v>
      </c>
      <c r="K110" s="58"/>
      <c r="L110" s="59"/>
      <c r="M110" s="60">
        <v>0.52300000000000002</v>
      </c>
      <c r="N110" s="60"/>
      <c r="O110" s="61"/>
      <c r="P110" s="62" t="s">
        <v>210</v>
      </c>
      <c r="Q110" s="63">
        <v>0.15</v>
      </c>
      <c r="R110" s="60">
        <v>0.52400000000000002</v>
      </c>
      <c r="S110" s="60"/>
      <c r="T110" s="60"/>
      <c r="U110" s="61"/>
      <c r="V110" s="64"/>
      <c r="W110" s="64"/>
      <c r="X110" s="63"/>
      <c r="Y110" s="64"/>
      <c r="Z110" s="61"/>
      <c r="AA110" s="65"/>
      <c r="AB110" s="55"/>
      <c r="AC110" s="55"/>
      <c r="AD110" s="55"/>
      <c r="AE110" s="65"/>
      <c r="AF110" s="121"/>
      <c r="AG110" s="55"/>
      <c r="AH110" s="55"/>
      <c r="AI110" s="55"/>
      <c r="AJ110" s="55"/>
      <c r="AK110" s="55"/>
      <c r="AL110" s="55"/>
    </row>
    <row r="111" spans="1:38">
      <c r="A111" s="48">
        <v>55</v>
      </c>
      <c r="B111" s="49" t="s">
        <v>244</v>
      </c>
      <c r="C111" s="50">
        <v>58</v>
      </c>
      <c r="D111" s="51">
        <v>28.248200000000001</v>
      </c>
      <c r="E111" s="52" t="s">
        <v>800</v>
      </c>
      <c r="F111" s="53">
        <v>2</v>
      </c>
      <c r="G111" s="54">
        <v>36.589399999999998</v>
      </c>
      <c r="H111" s="55" t="s">
        <v>801</v>
      </c>
      <c r="I111" s="56" t="s">
        <v>803</v>
      </c>
      <c r="J111" s="57"/>
      <c r="K111" s="58">
        <v>12.8</v>
      </c>
      <c r="L111" s="59">
        <v>59</v>
      </c>
      <c r="M111" s="60"/>
      <c r="N111" s="60">
        <v>46.826000000000001</v>
      </c>
      <c r="O111" s="61">
        <v>89.51</v>
      </c>
      <c r="P111" s="62"/>
      <c r="Q111" s="63"/>
      <c r="R111" s="60"/>
      <c r="S111" s="60">
        <v>47.011000000000003</v>
      </c>
      <c r="T111" s="60"/>
      <c r="U111" s="61"/>
      <c r="V111" s="64" t="s">
        <v>804</v>
      </c>
      <c r="W111" s="64"/>
      <c r="X111" s="63"/>
      <c r="Y111" s="64"/>
      <c r="Z111" s="61"/>
      <c r="AA111" s="65">
        <v>89.912000000000006</v>
      </c>
      <c r="AB111" s="55"/>
      <c r="AC111" s="55"/>
      <c r="AD111" s="55"/>
      <c r="AE111" s="65"/>
      <c r="AF111" s="121"/>
      <c r="AG111" s="55"/>
      <c r="AH111" s="55"/>
      <c r="AI111" s="55"/>
      <c r="AJ111" s="55"/>
      <c r="AK111" s="55"/>
      <c r="AL111" s="55"/>
    </row>
    <row r="112" spans="1:38">
      <c r="A112" s="48"/>
      <c r="B112" s="49"/>
      <c r="C112" s="50"/>
      <c r="D112" s="51"/>
      <c r="E112" s="52"/>
      <c r="F112" s="53"/>
      <c r="G112" s="54"/>
      <c r="H112" s="55"/>
      <c r="I112" s="56"/>
      <c r="J112" s="57">
        <v>190.20400000000001</v>
      </c>
      <c r="K112" s="58"/>
      <c r="L112" s="59"/>
      <c r="M112" s="60">
        <v>0.19900000000000001</v>
      </c>
      <c r="N112" s="60"/>
      <c r="O112" s="61"/>
      <c r="P112" s="62" t="s">
        <v>210</v>
      </c>
      <c r="Q112" s="63">
        <v>0.15</v>
      </c>
      <c r="R112" s="60">
        <v>0.19900000000000001</v>
      </c>
      <c r="S112" s="60"/>
      <c r="T112" s="60"/>
      <c r="U112" s="61"/>
      <c r="V112" s="64"/>
      <c r="W112" s="64"/>
      <c r="X112" s="63"/>
      <c r="Y112" s="64"/>
      <c r="Z112" s="61"/>
      <c r="AA112" s="65"/>
      <c r="AB112" s="55"/>
      <c r="AC112" s="55"/>
      <c r="AD112" s="55"/>
      <c r="AE112" s="65"/>
      <c r="AF112" s="121"/>
      <c r="AG112" s="55"/>
      <c r="AH112" s="55"/>
      <c r="AI112" s="55"/>
      <c r="AJ112" s="55"/>
      <c r="AK112" s="55"/>
      <c r="AL112" s="55"/>
    </row>
    <row r="113" spans="1:38">
      <c r="A113" s="48">
        <v>56</v>
      </c>
      <c r="B113" s="49" t="s">
        <v>245</v>
      </c>
      <c r="C113" s="50">
        <v>58</v>
      </c>
      <c r="D113" s="51">
        <v>28.142700000000001</v>
      </c>
      <c r="E113" s="52" t="s">
        <v>800</v>
      </c>
      <c r="F113" s="53">
        <v>2</v>
      </c>
      <c r="G113" s="54">
        <v>36.625599999999999</v>
      </c>
      <c r="H113" s="55" t="s">
        <v>801</v>
      </c>
      <c r="I113" s="56" t="s">
        <v>803</v>
      </c>
      <c r="J113" s="57"/>
      <c r="K113" s="58">
        <v>-2.2000000000000002</v>
      </c>
      <c r="L113" s="59">
        <v>56</v>
      </c>
      <c r="M113" s="60"/>
      <c r="N113" s="60">
        <v>47.024999999999999</v>
      </c>
      <c r="O113" s="61">
        <v>89.311000000000007</v>
      </c>
      <c r="P113" s="62"/>
      <c r="Q113" s="63"/>
      <c r="R113" s="60"/>
      <c r="S113" s="60">
        <v>47.21</v>
      </c>
      <c r="T113" s="60"/>
      <c r="U113" s="61"/>
      <c r="V113" s="64" t="s">
        <v>804</v>
      </c>
      <c r="W113" s="64"/>
      <c r="X113" s="63"/>
      <c r="Y113" s="64"/>
      <c r="Z113" s="61"/>
      <c r="AA113" s="65">
        <v>89.712999999999994</v>
      </c>
      <c r="AB113" s="55"/>
      <c r="AC113" s="55"/>
      <c r="AD113" s="55"/>
      <c r="AE113" s="65"/>
      <c r="AF113" s="121"/>
      <c r="AG113" s="55"/>
      <c r="AH113" s="55"/>
      <c r="AI113" s="55"/>
      <c r="AJ113" s="55"/>
      <c r="AK113" s="55"/>
      <c r="AL113" s="55"/>
    </row>
    <row r="114" spans="1:38">
      <c r="A114" s="48"/>
      <c r="B114" s="49"/>
      <c r="C114" s="50"/>
      <c r="D114" s="51"/>
      <c r="E114" s="52"/>
      <c r="F114" s="53"/>
      <c r="G114" s="54"/>
      <c r="H114" s="55"/>
      <c r="I114" s="56"/>
      <c r="J114" s="57">
        <v>188.00200000000001</v>
      </c>
      <c r="K114" s="58"/>
      <c r="L114" s="59"/>
      <c r="M114" s="60">
        <v>0.22700000000000001</v>
      </c>
      <c r="N114" s="60"/>
      <c r="O114" s="61"/>
      <c r="P114" s="62" t="s">
        <v>210</v>
      </c>
      <c r="Q114" s="63">
        <v>0.15</v>
      </c>
      <c r="R114" s="60">
        <v>0.22700000000000001</v>
      </c>
      <c r="S114" s="60"/>
      <c r="T114" s="60"/>
      <c r="U114" s="61"/>
      <c r="V114" s="64"/>
      <c r="W114" s="64"/>
      <c r="X114" s="63"/>
      <c r="Y114" s="64"/>
      <c r="Z114" s="61"/>
      <c r="AA114" s="65"/>
      <c r="AB114" s="55"/>
      <c r="AC114" s="55"/>
      <c r="AD114" s="55"/>
      <c r="AE114" s="65"/>
      <c r="AF114" s="121"/>
      <c r="AG114" s="55"/>
      <c r="AH114" s="55"/>
      <c r="AI114" s="55"/>
      <c r="AJ114" s="55"/>
      <c r="AK114" s="55"/>
      <c r="AL114" s="55"/>
    </row>
    <row r="115" spans="1:38">
      <c r="A115" s="48">
        <v>57</v>
      </c>
      <c r="B115" s="49" t="s">
        <v>1045</v>
      </c>
      <c r="C115" s="50">
        <v>58</v>
      </c>
      <c r="D115" s="51">
        <v>28.021699999999999</v>
      </c>
      <c r="E115" s="52" t="s">
        <v>800</v>
      </c>
      <c r="F115" s="53">
        <v>2</v>
      </c>
      <c r="G115" s="54">
        <v>36.658099999999997</v>
      </c>
      <c r="H115" s="55" t="s">
        <v>801</v>
      </c>
      <c r="I115" s="56"/>
      <c r="J115" s="57"/>
      <c r="K115" s="58"/>
      <c r="L115" s="59">
        <v>55</v>
      </c>
      <c r="M115" s="60"/>
      <c r="N115" s="60">
        <v>47.252000000000002</v>
      </c>
      <c r="O115" s="61">
        <v>89.084000000000003</v>
      </c>
      <c r="P115" s="62"/>
      <c r="Q115" s="63"/>
      <c r="R115" s="60"/>
      <c r="S115" s="60">
        <v>47.436999999999998</v>
      </c>
      <c r="T115" s="60"/>
      <c r="U115" s="61"/>
      <c r="V115" s="64" t="s">
        <v>804</v>
      </c>
      <c r="W115" s="64"/>
      <c r="X115" s="63"/>
      <c r="Y115" s="64"/>
      <c r="Z115" s="61"/>
      <c r="AA115" s="65">
        <v>89.486000000000004</v>
      </c>
      <c r="AB115" s="55"/>
      <c r="AC115" s="55"/>
      <c r="AD115" s="55"/>
      <c r="AE115" s="65"/>
      <c r="AF115" s="121"/>
      <c r="AG115" s="55"/>
      <c r="AH115" s="55"/>
      <c r="AI115" s="55"/>
      <c r="AJ115" s="55"/>
      <c r="AK115" s="55"/>
      <c r="AL115" s="55"/>
    </row>
    <row r="116" spans="1:38">
      <c r="A116" s="48"/>
      <c r="B116" s="49"/>
      <c r="C116" s="50"/>
      <c r="D116" s="51"/>
      <c r="E116" s="52"/>
      <c r="F116" s="53"/>
      <c r="G116" s="54"/>
      <c r="H116" s="55"/>
      <c r="I116" s="56"/>
      <c r="J116" s="57">
        <v>188.00200000000001</v>
      </c>
      <c r="K116" s="58"/>
      <c r="L116" s="59"/>
      <c r="M116" s="60">
        <v>1E-3</v>
      </c>
      <c r="N116" s="60"/>
      <c r="O116" s="61"/>
      <c r="P116" s="62" t="s">
        <v>210</v>
      </c>
      <c r="Q116" s="63">
        <v>0.15</v>
      </c>
      <c r="R116" s="60">
        <v>1E-3</v>
      </c>
      <c r="S116" s="60"/>
      <c r="T116" s="60"/>
      <c r="U116" s="61"/>
      <c r="V116" s="64"/>
      <c r="W116" s="64"/>
      <c r="X116" s="63"/>
      <c r="Y116" s="64"/>
      <c r="Z116" s="61"/>
      <c r="AA116" s="65"/>
      <c r="AB116" s="55"/>
      <c r="AC116" s="55"/>
      <c r="AD116" s="55"/>
      <c r="AE116" s="65"/>
      <c r="AF116" s="121"/>
      <c r="AG116" s="55"/>
      <c r="AH116" s="55"/>
      <c r="AI116" s="55"/>
      <c r="AJ116" s="55"/>
      <c r="AK116" s="55"/>
      <c r="AL116" s="55"/>
    </row>
    <row r="117" spans="1:38">
      <c r="A117" s="48">
        <v>58</v>
      </c>
      <c r="B117" s="49" t="s">
        <v>111</v>
      </c>
      <c r="C117" s="50">
        <v>58</v>
      </c>
      <c r="D117" s="51">
        <v>28.0214</v>
      </c>
      <c r="E117" s="52" t="s">
        <v>800</v>
      </c>
      <c r="F117" s="53">
        <v>2</v>
      </c>
      <c r="G117" s="54">
        <v>36.658200000000001</v>
      </c>
      <c r="H117" s="55" t="s">
        <v>801</v>
      </c>
      <c r="I117" s="56"/>
      <c r="J117" s="57"/>
      <c r="K117" s="58"/>
      <c r="L117" s="59">
        <v>55</v>
      </c>
      <c r="M117" s="60"/>
      <c r="N117" s="60">
        <v>47.253</v>
      </c>
      <c r="O117" s="61">
        <v>89.082999999999998</v>
      </c>
      <c r="P117" s="62"/>
      <c r="Q117" s="63"/>
      <c r="R117" s="60"/>
      <c r="S117" s="60">
        <v>47.438000000000002</v>
      </c>
      <c r="T117" s="60"/>
      <c r="U117" s="61"/>
      <c r="V117" s="64" t="s">
        <v>804</v>
      </c>
      <c r="W117" s="64"/>
      <c r="X117" s="63"/>
      <c r="Y117" s="64"/>
      <c r="Z117" s="61"/>
      <c r="AA117" s="65">
        <v>89.484999999999999</v>
      </c>
      <c r="AB117" s="55"/>
      <c r="AC117" s="55"/>
      <c r="AD117" s="55"/>
      <c r="AE117" s="65"/>
      <c r="AF117" s="121"/>
      <c r="AG117" s="55"/>
      <c r="AH117" s="55"/>
      <c r="AI117" s="55"/>
      <c r="AJ117" s="55"/>
      <c r="AK117" s="55"/>
      <c r="AL117" s="55"/>
    </row>
    <row r="118" spans="1:38">
      <c r="A118" s="48"/>
      <c r="B118" s="49"/>
      <c r="C118" s="50"/>
      <c r="D118" s="51"/>
      <c r="E118" s="52"/>
      <c r="F118" s="53"/>
      <c r="G118" s="54"/>
      <c r="H118" s="55"/>
      <c r="I118" s="56"/>
      <c r="J118" s="57">
        <v>188.00200000000001</v>
      </c>
      <c r="K118" s="58"/>
      <c r="L118" s="59"/>
      <c r="M118" s="60">
        <v>0.13700000000000001</v>
      </c>
      <c r="N118" s="60"/>
      <c r="O118" s="61"/>
      <c r="P118" s="62" t="s">
        <v>210</v>
      </c>
      <c r="Q118" s="63">
        <v>0.15</v>
      </c>
      <c r="R118" s="60">
        <v>0.13700000000000001</v>
      </c>
      <c r="S118" s="60"/>
      <c r="T118" s="60"/>
      <c r="U118" s="61"/>
      <c r="V118" s="64"/>
      <c r="W118" s="64"/>
      <c r="X118" s="63"/>
      <c r="Y118" s="64"/>
      <c r="Z118" s="61"/>
      <c r="AA118" s="65"/>
      <c r="AB118" s="55"/>
      <c r="AC118" s="55"/>
      <c r="AD118" s="55"/>
      <c r="AE118" s="65"/>
      <c r="AF118" s="121"/>
      <c r="AG118" s="55"/>
      <c r="AH118" s="55"/>
      <c r="AI118" s="55"/>
      <c r="AJ118" s="55"/>
      <c r="AK118" s="55"/>
      <c r="AL118" s="55"/>
    </row>
    <row r="119" spans="1:38">
      <c r="A119" s="48">
        <v>59</v>
      </c>
      <c r="B119" s="49" t="s">
        <v>107</v>
      </c>
      <c r="C119" s="50">
        <v>58</v>
      </c>
      <c r="D119" s="51">
        <v>27.948399999999999</v>
      </c>
      <c r="E119" s="52" t="s">
        <v>800</v>
      </c>
      <c r="F119" s="53">
        <v>2</v>
      </c>
      <c r="G119" s="54">
        <v>36.677799999999998</v>
      </c>
      <c r="H119" s="55" t="s">
        <v>801</v>
      </c>
      <c r="I119" s="56"/>
      <c r="J119" s="57"/>
      <c r="K119" s="58"/>
      <c r="L119" s="59">
        <v>54</v>
      </c>
      <c r="M119" s="60"/>
      <c r="N119" s="60">
        <v>47.39</v>
      </c>
      <c r="O119" s="61">
        <v>88.945999999999998</v>
      </c>
      <c r="P119" s="62"/>
      <c r="Q119" s="63"/>
      <c r="R119" s="60"/>
      <c r="S119" s="60">
        <v>47.575000000000003</v>
      </c>
      <c r="T119" s="60"/>
      <c r="U119" s="61"/>
      <c r="V119" s="64" t="s">
        <v>804</v>
      </c>
      <c r="W119" s="64"/>
      <c r="X119" s="63"/>
      <c r="Y119" s="64"/>
      <c r="Z119" s="61"/>
      <c r="AA119" s="65">
        <v>89.347999999999999</v>
      </c>
      <c r="AB119" s="55"/>
      <c r="AC119" s="55"/>
      <c r="AD119" s="55"/>
      <c r="AE119" s="65"/>
      <c r="AF119" s="121"/>
      <c r="AG119" s="55"/>
      <c r="AH119" s="55"/>
      <c r="AI119" s="55"/>
      <c r="AJ119" s="55"/>
      <c r="AK119" s="55"/>
      <c r="AL119" s="55"/>
    </row>
    <row r="120" spans="1:38">
      <c r="A120" s="48"/>
      <c r="B120" s="49"/>
      <c r="C120" s="50"/>
      <c r="D120" s="51"/>
      <c r="E120" s="52"/>
      <c r="F120" s="53"/>
      <c r="G120" s="54"/>
      <c r="H120" s="55"/>
      <c r="I120" s="56"/>
      <c r="J120" s="57">
        <v>188.00200000000001</v>
      </c>
      <c r="K120" s="58"/>
      <c r="L120" s="59"/>
      <c r="M120" s="60">
        <v>1.2999999999999999E-2</v>
      </c>
      <c r="N120" s="60"/>
      <c r="O120" s="61"/>
      <c r="P120" s="62" t="s">
        <v>210</v>
      </c>
      <c r="Q120" s="63">
        <v>0.15</v>
      </c>
      <c r="R120" s="60">
        <v>1.4E-2</v>
      </c>
      <c r="S120" s="60"/>
      <c r="T120" s="60"/>
      <c r="U120" s="61"/>
      <c r="V120" s="64"/>
      <c r="W120" s="64"/>
      <c r="X120" s="63"/>
      <c r="Y120" s="64"/>
      <c r="Z120" s="61"/>
      <c r="AA120" s="65"/>
      <c r="AB120" s="55"/>
      <c r="AC120" s="55"/>
      <c r="AD120" s="55"/>
      <c r="AE120" s="65"/>
      <c r="AF120" s="121"/>
      <c r="AG120" s="55"/>
      <c r="AH120" s="55"/>
      <c r="AI120" s="55"/>
      <c r="AJ120" s="55"/>
      <c r="AK120" s="55"/>
      <c r="AL120" s="55"/>
    </row>
    <row r="121" spans="1:38">
      <c r="A121" s="48">
        <v>60</v>
      </c>
      <c r="B121" s="49" t="s">
        <v>1058</v>
      </c>
      <c r="C121" s="50">
        <v>58</v>
      </c>
      <c r="D121" s="51">
        <v>27.940899999999999</v>
      </c>
      <c r="E121" s="52" t="s">
        <v>800</v>
      </c>
      <c r="F121" s="53">
        <v>2</v>
      </c>
      <c r="G121" s="54">
        <v>36.6798</v>
      </c>
      <c r="H121" s="55" t="s">
        <v>801</v>
      </c>
      <c r="I121" s="56"/>
      <c r="J121" s="57"/>
      <c r="K121" s="58"/>
      <c r="L121" s="59">
        <v>54</v>
      </c>
      <c r="M121" s="60"/>
      <c r="N121" s="60">
        <v>47.402999999999999</v>
      </c>
      <c r="O121" s="61">
        <v>88.933000000000007</v>
      </c>
      <c r="P121" s="62"/>
      <c r="Q121" s="63"/>
      <c r="R121" s="60"/>
      <c r="S121" s="60">
        <v>47.588999999999999</v>
      </c>
      <c r="T121" s="60"/>
      <c r="U121" s="61"/>
      <c r="V121" s="64" t="s">
        <v>804</v>
      </c>
      <c r="W121" s="64"/>
      <c r="X121" s="63"/>
      <c r="Y121" s="64"/>
      <c r="Z121" s="61"/>
      <c r="AA121" s="65">
        <v>89.334000000000003</v>
      </c>
      <c r="AB121" s="55"/>
      <c r="AC121" s="55"/>
      <c r="AD121" s="55"/>
      <c r="AE121" s="65"/>
      <c r="AF121" s="121"/>
      <c r="AG121" s="55"/>
      <c r="AH121" s="55"/>
      <c r="AI121" s="55"/>
      <c r="AJ121" s="55"/>
      <c r="AK121" s="55"/>
      <c r="AL121" s="55"/>
    </row>
    <row r="122" spans="1:38">
      <c r="A122" s="48"/>
      <c r="B122" s="49"/>
      <c r="C122" s="50"/>
      <c r="D122" s="51"/>
      <c r="E122" s="52"/>
      <c r="F122" s="53"/>
      <c r="G122" s="54"/>
      <c r="H122" s="55"/>
      <c r="I122" s="56"/>
      <c r="J122" s="57">
        <v>188.00200000000001</v>
      </c>
      <c r="K122" s="58"/>
      <c r="L122" s="59"/>
      <c r="M122" s="60">
        <v>3.5000000000000003E-2</v>
      </c>
      <c r="N122" s="60"/>
      <c r="O122" s="61"/>
      <c r="P122" s="62" t="s">
        <v>210</v>
      </c>
      <c r="Q122" s="63">
        <v>0.15</v>
      </c>
      <c r="R122" s="60">
        <v>3.4000000000000002E-2</v>
      </c>
      <c r="S122" s="60"/>
      <c r="T122" s="60"/>
      <c r="U122" s="61"/>
      <c r="V122" s="64"/>
      <c r="W122" s="64"/>
      <c r="X122" s="63"/>
      <c r="Y122" s="64"/>
      <c r="Z122" s="61"/>
      <c r="AA122" s="65"/>
      <c r="AB122" s="55"/>
      <c r="AC122" s="55"/>
      <c r="AD122" s="55"/>
      <c r="AE122" s="65"/>
      <c r="AF122" s="121"/>
      <c r="AG122" s="55"/>
      <c r="AH122" s="55"/>
      <c r="AI122" s="55"/>
      <c r="AJ122" s="55"/>
      <c r="AK122" s="55"/>
      <c r="AL122" s="55"/>
    </row>
    <row r="123" spans="1:38">
      <c r="A123" s="48">
        <v>61</v>
      </c>
      <c r="B123" s="49" t="s">
        <v>246</v>
      </c>
      <c r="C123" s="50">
        <v>58</v>
      </c>
      <c r="D123" s="51">
        <v>27.922599999999999</v>
      </c>
      <c r="E123" s="52" t="s">
        <v>800</v>
      </c>
      <c r="F123" s="53">
        <v>2</v>
      </c>
      <c r="G123" s="54">
        <v>36.684699999999999</v>
      </c>
      <c r="H123" s="55" t="s">
        <v>801</v>
      </c>
      <c r="I123" s="56" t="s">
        <v>803</v>
      </c>
      <c r="J123" s="57"/>
      <c r="K123" s="58">
        <v>-13.1</v>
      </c>
      <c r="L123" s="59">
        <v>54</v>
      </c>
      <c r="M123" s="60"/>
      <c r="N123" s="60">
        <v>47.438000000000002</v>
      </c>
      <c r="O123" s="61">
        <v>88.897999999999996</v>
      </c>
      <c r="P123" s="62"/>
      <c r="Q123" s="63"/>
      <c r="R123" s="60"/>
      <c r="S123" s="60">
        <v>47.622999999999998</v>
      </c>
      <c r="T123" s="60"/>
      <c r="U123" s="61"/>
      <c r="V123" s="64" t="s">
        <v>804</v>
      </c>
      <c r="W123" s="64"/>
      <c r="X123" s="63"/>
      <c r="Y123" s="64"/>
      <c r="Z123" s="61"/>
      <c r="AA123" s="65">
        <v>89.3</v>
      </c>
      <c r="AB123" s="55"/>
      <c r="AC123" s="55"/>
      <c r="AD123" s="55"/>
      <c r="AE123" s="65"/>
      <c r="AF123" s="121"/>
      <c r="AG123" s="55"/>
      <c r="AH123" s="55"/>
      <c r="AI123" s="55"/>
      <c r="AJ123" s="55"/>
      <c r="AK123" s="55"/>
      <c r="AL123" s="55"/>
    </row>
    <row r="124" spans="1:38">
      <c r="A124" s="48"/>
      <c r="B124" s="49"/>
      <c r="C124" s="50"/>
      <c r="D124" s="51"/>
      <c r="E124" s="52"/>
      <c r="F124" s="53"/>
      <c r="G124" s="54"/>
      <c r="H124" s="55"/>
      <c r="I124" s="56"/>
      <c r="J124" s="57">
        <v>174.928</v>
      </c>
      <c r="K124" s="58"/>
      <c r="L124" s="59"/>
      <c r="M124" s="60">
        <v>1.595</v>
      </c>
      <c r="N124" s="60"/>
      <c r="O124" s="61"/>
      <c r="P124" s="62" t="s">
        <v>210</v>
      </c>
      <c r="Q124" s="63">
        <v>0.15</v>
      </c>
      <c r="R124" s="60">
        <v>1.5980000000000001</v>
      </c>
      <c r="S124" s="60"/>
      <c r="T124" s="60"/>
      <c r="U124" s="61"/>
      <c r="V124" s="64"/>
      <c r="W124" s="64"/>
      <c r="X124" s="63"/>
      <c r="Y124" s="64"/>
      <c r="Z124" s="61"/>
      <c r="AA124" s="65"/>
      <c r="AB124" s="55"/>
      <c r="AC124" s="55"/>
      <c r="AD124" s="55"/>
      <c r="AE124" s="65"/>
      <c r="AF124" s="121"/>
      <c r="AG124" s="55"/>
      <c r="AH124" s="55"/>
      <c r="AI124" s="55"/>
      <c r="AJ124" s="55"/>
      <c r="AK124" s="55"/>
      <c r="AL124" s="55"/>
    </row>
    <row r="125" spans="1:38">
      <c r="A125" s="48">
        <v>62</v>
      </c>
      <c r="B125" s="49" t="s">
        <v>247</v>
      </c>
      <c r="C125" s="50">
        <v>58</v>
      </c>
      <c r="D125" s="51">
        <v>27.066600000000001</v>
      </c>
      <c r="E125" s="52" t="s">
        <v>800</v>
      </c>
      <c r="F125" s="53">
        <v>2</v>
      </c>
      <c r="G125" s="54">
        <v>36.539700000000003</v>
      </c>
      <c r="H125" s="55" t="s">
        <v>801</v>
      </c>
      <c r="I125" s="56" t="s">
        <v>803</v>
      </c>
      <c r="J125" s="57"/>
      <c r="K125" s="58">
        <v>-1.4</v>
      </c>
      <c r="L125" s="59">
        <v>54</v>
      </c>
      <c r="M125" s="60"/>
      <c r="N125" s="60">
        <v>49.033000000000001</v>
      </c>
      <c r="O125" s="61">
        <v>87.302999999999997</v>
      </c>
      <c r="P125" s="62"/>
      <c r="Q125" s="63"/>
      <c r="R125" s="60"/>
      <c r="S125" s="60">
        <v>49.220999999999997</v>
      </c>
      <c r="T125" s="60"/>
      <c r="U125" s="61"/>
      <c r="V125" s="64" t="s">
        <v>804</v>
      </c>
      <c r="W125" s="64"/>
      <c r="X125" s="63"/>
      <c r="Y125" s="64"/>
      <c r="Z125" s="61"/>
      <c r="AA125" s="65">
        <v>87.701999999999998</v>
      </c>
      <c r="AB125" s="55"/>
      <c r="AC125" s="55"/>
      <c r="AD125" s="55"/>
      <c r="AE125" s="65"/>
      <c r="AF125" s="121"/>
      <c r="AG125" s="55"/>
      <c r="AH125" s="55"/>
      <c r="AI125" s="55"/>
      <c r="AJ125" s="55"/>
      <c r="AK125" s="55"/>
      <c r="AL125" s="55"/>
    </row>
    <row r="126" spans="1:38">
      <c r="A126" s="48"/>
      <c r="B126" s="49"/>
      <c r="C126" s="50"/>
      <c r="D126" s="51"/>
      <c r="E126" s="52"/>
      <c r="F126" s="53"/>
      <c r="G126" s="54"/>
      <c r="H126" s="55"/>
      <c r="I126" s="56"/>
      <c r="J126" s="57">
        <v>173.495</v>
      </c>
      <c r="K126" s="58"/>
      <c r="L126" s="59"/>
      <c r="M126" s="60">
        <v>0.438</v>
      </c>
      <c r="N126" s="60"/>
      <c r="O126" s="61"/>
      <c r="P126" s="62" t="s">
        <v>210</v>
      </c>
      <c r="Q126" s="63">
        <v>0.15</v>
      </c>
      <c r="R126" s="60">
        <v>0.439</v>
      </c>
      <c r="S126" s="60"/>
      <c r="T126" s="60"/>
      <c r="U126" s="61"/>
      <c r="V126" s="64"/>
      <c r="W126" s="64"/>
      <c r="X126" s="63"/>
      <c r="Y126" s="64"/>
      <c r="Z126" s="61"/>
      <c r="AA126" s="65"/>
      <c r="AB126" s="55"/>
      <c r="AC126" s="55"/>
      <c r="AD126" s="55"/>
      <c r="AE126" s="65"/>
      <c r="AF126" s="121"/>
      <c r="AG126" s="55"/>
      <c r="AH126" s="55"/>
      <c r="AI126" s="55"/>
      <c r="AJ126" s="55"/>
      <c r="AK126" s="55"/>
      <c r="AL126" s="55"/>
    </row>
    <row r="127" spans="1:38">
      <c r="A127" s="48">
        <v>63</v>
      </c>
      <c r="B127" s="49" t="s">
        <v>248</v>
      </c>
      <c r="C127" s="50">
        <v>58</v>
      </c>
      <c r="D127" s="51">
        <v>26.832100000000001</v>
      </c>
      <c r="E127" s="52" t="s">
        <v>800</v>
      </c>
      <c r="F127" s="53">
        <v>2</v>
      </c>
      <c r="G127" s="54">
        <v>36.488700000000001</v>
      </c>
      <c r="H127" s="55" t="s">
        <v>801</v>
      </c>
      <c r="I127" s="56" t="s">
        <v>803</v>
      </c>
      <c r="J127" s="57"/>
      <c r="K127" s="58">
        <v>-0.6</v>
      </c>
      <c r="L127" s="59">
        <v>59</v>
      </c>
      <c r="M127" s="60"/>
      <c r="N127" s="60">
        <v>49.470999999999997</v>
      </c>
      <c r="O127" s="61">
        <v>86.864999999999995</v>
      </c>
      <c r="P127" s="62"/>
      <c r="Q127" s="63"/>
      <c r="R127" s="60"/>
      <c r="S127" s="60">
        <v>49.66</v>
      </c>
      <c r="T127" s="60"/>
      <c r="U127" s="61"/>
      <c r="V127" s="64" t="s">
        <v>804</v>
      </c>
      <c r="W127" s="64"/>
      <c r="X127" s="63"/>
      <c r="Y127" s="64"/>
      <c r="Z127" s="61"/>
      <c r="AA127" s="65">
        <v>87.263000000000005</v>
      </c>
      <c r="AB127" s="55"/>
      <c r="AC127" s="55"/>
      <c r="AD127" s="55"/>
      <c r="AE127" s="65"/>
      <c r="AF127" s="121"/>
      <c r="AG127" s="55"/>
      <c r="AH127" s="55"/>
      <c r="AI127" s="55"/>
      <c r="AJ127" s="55"/>
      <c r="AK127" s="55"/>
      <c r="AL127" s="55"/>
    </row>
    <row r="128" spans="1:38">
      <c r="A128" s="48"/>
      <c r="B128" s="49"/>
      <c r="C128" s="50"/>
      <c r="D128" s="51"/>
      <c r="E128" s="52"/>
      <c r="F128" s="53"/>
      <c r="G128" s="54"/>
      <c r="H128" s="55"/>
      <c r="I128" s="56"/>
      <c r="J128" s="57">
        <v>172.92400000000001</v>
      </c>
      <c r="K128" s="58"/>
      <c r="L128" s="59"/>
      <c r="M128" s="60">
        <v>1.454</v>
      </c>
      <c r="N128" s="60"/>
      <c r="O128" s="61"/>
      <c r="P128" s="62" t="s">
        <v>210</v>
      </c>
      <c r="Q128" s="63">
        <v>0.15</v>
      </c>
      <c r="R128" s="60">
        <v>1.4550000000000001</v>
      </c>
      <c r="S128" s="60"/>
      <c r="T128" s="60"/>
      <c r="U128" s="61"/>
      <c r="V128" s="64"/>
      <c r="W128" s="64"/>
      <c r="X128" s="63"/>
      <c r="Y128" s="64"/>
      <c r="Z128" s="61"/>
      <c r="AA128" s="65"/>
      <c r="AB128" s="55"/>
      <c r="AC128" s="55"/>
      <c r="AD128" s="55"/>
      <c r="AE128" s="65"/>
      <c r="AF128" s="121"/>
      <c r="AG128" s="55"/>
      <c r="AH128" s="55"/>
      <c r="AI128" s="55"/>
      <c r="AJ128" s="55"/>
      <c r="AK128" s="55"/>
      <c r="AL128" s="55"/>
    </row>
    <row r="129" spans="1:38">
      <c r="A129" s="48">
        <v>64</v>
      </c>
      <c r="B129" s="49" t="s">
        <v>249</v>
      </c>
      <c r="C129" s="50">
        <v>58</v>
      </c>
      <c r="D129" s="51">
        <v>26.055299999999999</v>
      </c>
      <c r="E129" s="52" t="s">
        <v>800</v>
      </c>
      <c r="F129" s="53">
        <v>2</v>
      </c>
      <c r="G129" s="54">
        <v>36.3048</v>
      </c>
      <c r="H129" s="55" t="s">
        <v>801</v>
      </c>
      <c r="I129" s="56"/>
      <c r="J129" s="57"/>
      <c r="K129" s="58">
        <v>-0.1</v>
      </c>
      <c r="L129" s="59">
        <v>66</v>
      </c>
      <c r="M129" s="60"/>
      <c r="N129" s="60">
        <v>50.924999999999997</v>
      </c>
      <c r="O129" s="61">
        <v>85.411000000000001</v>
      </c>
      <c r="P129" s="62"/>
      <c r="Q129" s="63"/>
      <c r="R129" s="60"/>
      <c r="S129" s="60">
        <v>51.115000000000002</v>
      </c>
      <c r="T129" s="60"/>
      <c r="U129" s="61"/>
      <c r="V129" s="64" t="s">
        <v>804</v>
      </c>
      <c r="W129" s="64"/>
      <c r="X129" s="63"/>
      <c r="Y129" s="64"/>
      <c r="Z129" s="61"/>
      <c r="AA129" s="65">
        <v>85.808000000000007</v>
      </c>
      <c r="AB129" s="55"/>
      <c r="AC129" s="55"/>
      <c r="AD129" s="55"/>
      <c r="AE129" s="65"/>
      <c r="AF129" s="121"/>
      <c r="AG129" s="55"/>
      <c r="AH129" s="55"/>
      <c r="AI129" s="55"/>
      <c r="AJ129" s="55"/>
      <c r="AK129" s="55"/>
      <c r="AL129" s="55"/>
    </row>
    <row r="130" spans="1:38">
      <c r="A130" s="48"/>
      <c r="B130" s="49"/>
      <c r="C130" s="50"/>
      <c r="D130" s="51"/>
      <c r="E130" s="52"/>
      <c r="F130" s="53"/>
      <c r="G130" s="54"/>
      <c r="H130" s="55"/>
      <c r="I130" s="56"/>
      <c r="J130" s="57">
        <v>172.84700000000001</v>
      </c>
      <c r="K130" s="58"/>
      <c r="L130" s="59"/>
      <c r="M130" s="60">
        <v>2.6240000000000001</v>
      </c>
      <c r="N130" s="60"/>
      <c r="O130" s="61"/>
      <c r="P130" s="62" t="s">
        <v>210</v>
      </c>
      <c r="Q130" s="63">
        <v>0.15</v>
      </c>
      <c r="R130" s="60">
        <v>2.629</v>
      </c>
      <c r="S130" s="60"/>
      <c r="T130" s="60"/>
      <c r="U130" s="61"/>
      <c r="V130" s="64"/>
      <c r="W130" s="64"/>
      <c r="X130" s="63"/>
      <c r="Y130" s="64"/>
      <c r="Z130" s="61"/>
      <c r="AA130" s="65"/>
      <c r="AB130" s="55"/>
      <c r="AC130" s="55"/>
      <c r="AD130" s="55"/>
      <c r="AE130" s="65"/>
      <c r="AF130" s="121"/>
      <c r="AG130" s="55"/>
      <c r="AH130" s="55"/>
      <c r="AI130" s="55"/>
      <c r="AJ130" s="55"/>
      <c r="AK130" s="55"/>
      <c r="AL130" s="55"/>
    </row>
    <row r="131" spans="1:38">
      <c r="A131" s="48">
        <v>65</v>
      </c>
      <c r="B131" s="49" t="s">
        <v>250</v>
      </c>
      <c r="C131" s="50">
        <v>58</v>
      </c>
      <c r="D131" s="51">
        <v>24.6525</v>
      </c>
      <c r="E131" s="52" t="s">
        <v>800</v>
      </c>
      <c r="F131" s="53">
        <v>2</v>
      </c>
      <c r="G131" s="54">
        <v>35.969200000000001</v>
      </c>
      <c r="H131" s="55" t="s">
        <v>801</v>
      </c>
      <c r="I131" s="56" t="s">
        <v>803</v>
      </c>
      <c r="J131" s="57"/>
      <c r="K131" s="58">
        <v>-7.4</v>
      </c>
      <c r="L131" s="59">
        <v>53</v>
      </c>
      <c r="M131" s="60"/>
      <c r="N131" s="60">
        <v>53.548999999999999</v>
      </c>
      <c r="O131" s="61">
        <v>82.787000000000006</v>
      </c>
      <c r="P131" s="62"/>
      <c r="Q131" s="63"/>
      <c r="R131" s="60"/>
      <c r="S131" s="60">
        <v>53.744</v>
      </c>
      <c r="T131" s="60"/>
      <c r="U131" s="61"/>
      <c r="V131" s="64" t="s">
        <v>804</v>
      </c>
      <c r="W131" s="64"/>
      <c r="X131" s="63"/>
      <c r="Y131" s="64"/>
      <c r="Z131" s="61"/>
      <c r="AA131" s="65">
        <v>83.179000000000002</v>
      </c>
      <c r="AB131" s="55"/>
      <c r="AC131" s="55"/>
      <c r="AD131" s="55"/>
      <c r="AE131" s="65"/>
      <c r="AF131" s="121"/>
      <c r="AG131" s="55"/>
      <c r="AH131" s="55"/>
      <c r="AI131" s="55"/>
      <c r="AJ131" s="55"/>
      <c r="AK131" s="55"/>
      <c r="AL131" s="55"/>
    </row>
    <row r="132" spans="1:38">
      <c r="A132" s="48"/>
      <c r="B132" s="49"/>
      <c r="C132" s="50"/>
      <c r="D132" s="51"/>
      <c r="E132" s="52"/>
      <c r="F132" s="53"/>
      <c r="G132" s="54"/>
      <c r="H132" s="55"/>
      <c r="I132" s="56"/>
      <c r="J132" s="57">
        <v>165.40199999999999</v>
      </c>
      <c r="K132" s="58"/>
      <c r="L132" s="59"/>
      <c r="M132" s="60">
        <v>1.085</v>
      </c>
      <c r="N132" s="60"/>
      <c r="O132" s="61"/>
      <c r="P132" s="62" t="s">
        <v>210</v>
      </c>
      <c r="Q132" s="63">
        <v>0.15</v>
      </c>
      <c r="R132" s="60">
        <v>1.0860000000000001</v>
      </c>
      <c r="S132" s="60"/>
      <c r="T132" s="60"/>
      <c r="U132" s="61"/>
      <c r="V132" s="64"/>
      <c r="W132" s="64"/>
      <c r="X132" s="63"/>
      <c r="Y132" s="64"/>
      <c r="Z132" s="61"/>
      <c r="AA132" s="65"/>
      <c r="AB132" s="55"/>
      <c r="AC132" s="55"/>
      <c r="AD132" s="55"/>
      <c r="AE132" s="65"/>
      <c r="AF132" s="121"/>
      <c r="AG132" s="55"/>
      <c r="AH132" s="55"/>
      <c r="AI132" s="55"/>
      <c r="AJ132" s="55"/>
      <c r="AK132" s="55"/>
      <c r="AL132" s="55"/>
    </row>
    <row r="133" spans="1:38">
      <c r="A133" s="48">
        <v>66</v>
      </c>
      <c r="B133" s="49" t="s">
        <v>346</v>
      </c>
      <c r="C133" s="50">
        <v>58</v>
      </c>
      <c r="D133" s="51">
        <v>24.0871</v>
      </c>
      <c r="E133" s="52" t="s">
        <v>800</v>
      </c>
      <c r="F133" s="53">
        <v>2</v>
      </c>
      <c r="G133" s="54">
        <v>35.688699999999997</v>
      </c>
      <c r="H133" s="55" t="s">
        <v>801</v>
      </c>
      <c r="I133" s="56" t="s">
        <v>803</v>
      </c>
      <c r="J133" s="57"/>
      <c r="K133" s="58">
        <v>1.5</v>
      </c>
      <c r="L133" s="59">
        <v>53</v>
      </c>
      <c r="M133" s="60"/>
      <c r="N133" s="60">
        <v>54.634</v>
      </c>
      <c r="O133" s="61">
        <v>81.701999999999998</v>
      </c>
      <c r="P133" s="62"/>
      <c r="Q133" s="63"/>
      <c r="R133" s="60"/>
      <c r="S133" s="60">
        <v>54.83</v>
      </c>
      <c r="T133" s="60"/>
      <c r="U133" s="61"/>
      <c r="V133" s="64" t="s">
        <v>804</v>
      </c>
      <c r="W133" s="64"/>
      <c r="X133" s="63"/>
      <c r="Y133" s="64"/>
      <c r="Z133" s="61"/>
      <c r="AA133" s="65">
        <v>82.093000000000004</v>
      </c>
      <c r="AB133" s="55"/>
      <c r="AC133" s="55"/>
      <c r="AD133" s="55"/>
      <c r="AE133" s="65"/>
      <c r="AF133" s="121"/>
      <c r="AG133" s="55"/>
      <c r="AH133" s="55"/>
      <c r="AI133" s="55"/>
      <c r="AJ133" s="55"/>
      <c r="AK133" s="55"/>
      <c r="AL133" s="55"/>
    </row>
    <row r="134" spans="1:38">
      <c r="A134" s="48"/>
      <c r="B134" s="49"/>
      <c r="C134" s="50"/>
      <c r="D134" s="51"/>
      <c r="E134" s="52"/>
      <c r="F134" s="53"/>
      <c r="G134" s="54"/>
      <c r="H134" s="55"/>
      <c r="I134" s="56"/>
      <c r="J134" s="57">
        <v>166.93299999999999</v>
      </c>
      <c r="K134" s="58"/>
      <c r="L134" s="59"/>
      <c r="M134" s="60">
        <v>0.42199999999999999</v>
      </c>
      <c r="N134" s="60"/>
      <c r="O134" s="61"/>
      <c r="P134" s="62" t="s">
        <v>210</v>
      </c>
      <c r="Q134" s="63">
        <v>0.15</v>
      </c>
      <c r="R134" s="60">
        <v>0.42299999999999999</v>
      </c>
      <c r="S134" s="60"/>
      <c r="T134" s="60"/>
      <c r="U134" s="61"/>
      <c r="V134" s="64"/>
      <c r="W134" s="64"/>
      <c r="X134" s="63"/>
      <c r="Y134" s="64"/>
      <c r="Z134" s="61"/>
      <c r="AA134" s="65"/>
      <c r="AB134" s="55"/>
      <c r="AC134" s="55"/>
      <c r="AD134" s="55"/>
      <c r="AE134" s="65"/>
      <c r="AF134" s="121"/>
      <c r="AG134" s="55"/>
      <c r="AH134" s="55"/>
      <c r="AI134" s="55"/>
      <c r="AJ134" s="55"/>
      <c r="AK134" s="55"/>
      <c r="AL134" s="55"/>
    </row>
    <row r="135" spans="1:38">
      <c r="A135" s="48">
        <v>67</v>
      </c>
      <c r="B135" s="49" t="s">
        <v>548</v>
      </c>
      <c r="C135" s="50">
        <v>58</v>
      </c>
      <c r="D135" s="51">
        <v>23.865500000000001</v>
      </c>
      <c r="E135" s="52" t="s">
        <v>800</v>
      </c>
      <c r="F135" s="53">
        <v>2</v>
      </c>
      <c r="G135" s="54">
        <v>35.590699999999998</v>
      </c>
      <c r="H135" s="55" t="s">
        <v>801</v>
      </c>
      <c r="I135" s="56" t="s">
        <v>803</v>
      </c>
      <c r="J135" s="57"/>
      <c r="K135" s="58">
        <v>-2.2000000000000002</v>
      </c>
      <c r="L135" s="59">
        <v>54</v>
      </c>
      <c r="M135" s="60"/>
      <c r="N135" s="60">
        <v>55.055999999999997</v>
      </c>
      <c r="O135" s="61">
        <v>81.28</v>
      </c>
      <c r="P135" s="62"/>
      <c r="Q135" s="63"/>
      <c r="R135" s="60"/>
      <c r="S135" s="60">
        <v>55.253</v>
      </c>
      <c r="T135" s="60"/>
      <c r="U135" s="61"/>
      <c r="V135" s="64" t="s">
        <v>804</v>
      </c>
      <c r="W135" s="64"/>
      <c r="X135" s="63"/>
      <c r="Y135" s="64"/>
      <c r="Z135" s="61"/>
      <c r="AA135" s="65">
        <v>81.67</v>
      </c>
      <c r="AB135" s="55"/>
      <c r="AC135" s="55"/>
      <c r="AD135" s="55"/>
      <c r="AE135" s="65"/>
      <c r="AF135" s="121"/>
      <c r="AG135" s="55"/>
      <c r="AH135" s="55"/>
      <c r="AI135" s="55"/>
      <c r="AJ135" s="55"/>
      <c r="AK135" s="55"/>
      <c r="AL135" s="55"/>
    </row>
    <row r="136" spans="1:38">
      <c r="A136" s="48"/>
      <c r="B136" s="49"/>
      <c r="C136" s="50"/>
      <c r="D136" s="51"/>
      <c r="E136" s="52"/>
      <c r="F136" s="53"/>
      <c r="G136" s="54"/>
      <c r="H136" s="55"/>
      <c r="I136" s="56"/>
      <c r="J136" s="57">
        <v>164.76499999999999</v>
      </c>
      <c r="K136" s="58"/>
      <c r="L136" s="59"/>
      <c r="M136" s="60">
        <v>0.33400000000000002</v>
      </c>
      <c r="N136" s="60"/>
      <c r="O136" s="61"/>
      <c r="P136" s="62" t="s">
        <v>210</v>
      </c>
      <c r="Q136" s="63">
        <v>0.15</v>
      </c>
      <c r="R136" s="60">
        <v>0.33400000000000002</v>
      </c>
      <c r="S136" s="60"/>
      <c r="T136" s="60"/>
      <c r="U136" s="61"/>
      <c r="V136" s="64"/>
      <c r="W136" s="64"/>
      <c r="X136" s="63"/>
      <c r="Y136" s="64"/>
      <c r="Z136" s="61"/>
      <c r="AA136" s="65"/>
      <c r="AB136" s="55"/>
      <c r="AC136" s="55"/>
      <c r="AD136" s="55"/>
      <c r="AE136" s="65"/>
      <c r="AF136" s="121"/>
      <c r="AG136" s="55"/>
      <c r="AH136" s="55"/>
      <c r="AI136" s="55"/>
      <c r="AJ136" s="55"/>
      <c r="AK136" s="55"/>
      <c r="AL136" s="55"/>
    </row>
    <row r="137" spans="1:38">
      <c r="A137" s="48">
        <v>68</v>
      </c>
      <c r="B137" s="49" t="s">
        <v>551</v>
      </c>
      <c r="C137" s="50">
        <v>58</v>
      </c>
      <c r="D137" s="51">
        <v>23.6921</v>
      </c>
      <c r="E137" s="52" t="s">
        <v>800</v>
      </c>
      <c r="F137" s="53">
        <v>2</v>
      </c>
      <c r="G137" s="54">
        <v>35.500799999999998</v>
      </c>
      <c r="H137" s="55" t="s">
        <v>801</v>
      </c>
      <c r="I137" s="56" t="s">
        <v>803</v>
      </c>
      <c r="J137" s="57"/>
      <c r="K137" s="58">
        <v>1.2</v>
      </c>
      <c r="L137" s="59">
        <v>53</v>
      </c>
      <c r="M137" s="60"/>
      <c r="N137" s="60">
        <v>55.39</v>
      </c>
      <c r="O137" s="61">
        <v>80.945999999999998</v>
      </c>
      <c r="P137" s="62"/>
      <c r="Q137" s="63"/>
      <c r="R137" s="60"/>
      <c r="S137" s="60">
        <v>55.587000000000003</v>
      </c>
      <c r="T137" s="60"/>
      <c r="U137" s="61"/>
      <c r="V137" s="64" t="s">
        <v>804</v>
      </c>
      <c r="W137" s="64"/>
      <c r="X137" s="63"/>
      <c r="Y137" s="64"/>
      <c r="Z137" s="61"/>
      <c r="AA137" s="65">
        <v>81.335999999999999</v>
      </c>
      <c r="AB137" s="55"/>
      <c r="AC137" s="55"/>
      <c r="AD137" s="55"/>
      <c r="AE137" s="65"/>
      <c r="AF137" s="121"/>
      <c r="AG137" s="55"/>
      <c r="AH137" s="55"/>
      <c r="AI137" s="55"/>
      <c r="AJ137" s="55"/>
      <c r="AK137" s="55"/>
      <c r="AL137" s="55"/>
    </row>
    <row r="138" spans="1:38">
      <c r="A138" s="48"/>
      <c r="B138" s="49"/>
      <c r="C138" s="50"/>
      <c r="D138" s="51"/>
      <c r="E138" s="52"/>
      <c r="F138" s="53"/>
      <c r="G138" s="54"/>
      <c r="H138" s="55"/>
      <c r="I138" s="56"/>
      <c r="J138" s="57">
        <v>166.01300000000001</v>
      </c>
      <c r="K138" s="58"/>
      <c r="L138" s="59"/>
      <c r="M138" s="60">
        <v>0.36799999999999999</v>
      </c>
      <c r="N138" s="60"/>
      <c r="O138" s="61"/>
      <c r="P138" s="62" t="s">
        <v>210</v>
      </c>
      <c r="Q138" s="63">
        <v>0.15</v>
      </c>
      <c r="R138" s="60">
        <v>0.36899999999999999</v>
      </c>
      <c r="S138" s="60"/>
      <c r="T138" s="60"/>
      <c r="U138" s="61"/>
      <c r="V138" s="64"/>
      <c r="W138" s="64"/>
      <c r="X138" s="63"/>
      <c r="Y138" s="64"/>
      <c r="Z138" s="61"/>
      <c r="AA138" s="65"/>
      <c r="AB138" s="55"/>
      <c r="AC138" s="55"/>
      <c r="AD138" s="55"/>
      <c r="AE138" s="65"/>
      <c r="AF138" s="121"/>
      <c r="AG138" s="55"/>
      <c r="AH138" s="55"/>
      <c r="AI138" s="55"/>
      <c r="AJ138" s="55"/>
      <c r="AK138" s="55"/>
      <c r="AL138" s="55"/>
    </row>
    <row r="139" spans="1:38">
      <c r="A139" s="48">
        <v>69</v>
      </c>
      <c r="B139" s="49" t="s">
        <v>554</v>
      </c>
      <c r="C139" s="50">
        <v>58</v>
      </c>
      <c r="D139" s="51">
        <v>23.499700000000001</v>
      </c>
      <c r="E139" s="52" t="s">
        <v>800</v>
      </c>
      <c r="F139" s="53">
        <v>2</v>
      </c>
      <c r="G139" s="54">
        <v>35.409500000000001</v>
      </c>
      <c r="H139" s="55" t="s">
        <v>801</v>
      </c>
      <c r="I139" s="56" t="s">
        <v>803</v>
      </c>
      <c r="J139" s="57"/>
      <c r="K139" s="58">
        <v>8.5</v>
      </c>
      <c r="L139" s="59">
        <v>51</v>
      </c>
      <c r="M139" s="60"/>
      <c r="N139" s="60">
        <v>55.758000000000003</v>
      </c>
      <c r="O139" s="61">
        <v>80.578000000000003</v>
      </c>
      <c r="P139" s="62"/>
      <c r="Q139" s="63"/>
      <c r="R139" s="60"/>
      <c r="S139" s="60">
        <v>55.956000000000003</v>
      </c>
      <c r="T139" s="60"/>
      <c r="U139" s="61"/>
      <c r="V139" s="64" t="s">
        <v>804</v>
      </c>
      <c r="W139" s="64"/>
      <c r="X139" s="63"/>
      <c r="Y139" s="64"/>
      <c r="Z139" s="61"/>
      <c r="AA139" s="65">
        <v>80.966999999999999</v>
      </c>
      <c r="AB139" s="55"/>
      <c r="AC139" s="55"/>
      <c r="AD139" s="55"/>
      <c r="AE139" s="65"/>
      <c r="AF139" s="121"/>
      <c r="AG139" s="55"/>
      <c r="AH139" s="55"/>
      <c r="AI139" s="55"/>
      <c r="AJ139" s="55"/>
      <c r="AK139" s="55"/>
      <c r="AL139" s="55"/>
    </row>
    <row r="140" spans="1:38">
      <c r="A140" s="48"/>
      <c r="B140" s="49"/>
      <c r="C140" s="50"/>
      <c r="D140" s="51"/>
      <c r="E140" s="52"/>
      <c r="F140" s="53"/>
      <c r="G140" s="54"/>
      <c r="H140" s="55"/>
      <c r="I140" s="56"/>
      <c r="J140" s="57">
        <v>174.46700000000001</v>
      </c>
      <c r="K140" s="58"/>
      <c r="L140" s="59"/>
      <c r="M140" s="60">
        <v>1.615</v>
      </c>
      <c r="N140" s="60"/>
      <c r="O140" s="61"/>
      <c r="P140" s="62" t="s">
        <v>210</v>
      </c>
      <c r="Q140" s="63">
        <v>0.15</v>
      </c>
      <c r="R140" s="60">
        <v>1.617</v>
      </c>
      <c r="S140" s="60"/>
      <c r="T140" s="60"/>
      <c r="U140" s="61"/>
      <c r="V140" s="64"/>
      <c r="W140" s="64"/>
      <c r="X140" s="63"/>
      <c r="Y140" s="64"/>
      <c r="Z140" s="61"/>
      <c r="AA140" s="65"/>
      <c r="AB140" s="55"/>
      <c r="AC140" s="55"/>
      <c r="AD140" s="55"/>
      <c r="AE140" s="65"/>
      <c r="AF140" s="121"/>
      <c r="AG140" s="55"/>
      <c r="AH140" s="55"/>
      <c r="AI140" s="55"/>
      <c r="AJ140" s="55"/>
      <c r="AK140" s="55"/>
      <c r="AL140" s="55"/>
    </row>
    <row r="141" spans="1:38">
      <c r="A141" s="48">
        <v>70</v>
      </c>
      <c r="B141" s="49" t="s">
        <v>560</v>
      </c>
      <c r="C141" s="50">
        <v>58</v>
      </c>
      <c r="D141" s="51">
        <v>22.633700000000001</v>
      </c>
      <c r="E141" s="52" t="s">
        <v>800</v>
      </c>
      <c r="F141" s="53">
        <v>2</v>
      </c>
      <c r="G141" s="54">
        <v>35.2498</v>
      </c>
      <c r="H141" s="55" t="s">
        <v>801</v>
      </c>
      <c r="I141" s="56"/>
      <c r="J141" s="57"/>
      <c r="K141" s="58">
        <v>0.2</v>
      </c>
      <c r="L141" s="59">
        <v>47</v>
      </c>
      <c r="M141" s="60"/>
      <c r="N141" s="60">
        <v>57.372999999999998</v>
      </c>
      <c r="O141" s="61">
        <v>78.962999999999994</v>
      </c>
      <c r="P141" s="62"/>
      <c r="Q141" s="63"/>
      <c r="R141" s="60"/>
      <c r="S141" s="60">
        <v>57.573</v>
      </c>
      <c r="T141" s="60"/>
      <c r="U141" s="61"/>
      <c r="V141" s="64" t="s">
        <v>804</v>
      </c>
      <c r="W141" s="64"/>
      <c r="X141" s="63"/>
      <c r="Y141" s="64"/>
      <c r="Z141" s="61"/>
      <c r="AA141" s="65">
        <v>79.349999999999994</v>
      </c>
      <c r="AB141" s="55"/>
      <c r="AC141" s="55"/>
      <c r="AD141" s="55"/>
      <c r="AE141" s="65"/>
      <c r="AF141" s="121"/>
      <c r="AG141" s="55"/>
      <c r="AH141" s="55"/>
      <c r="AI141" s="55"/>
      <c r="AJ141" s="55"/>
      <c r="AK141" s="55"/>
      <c r="AL141" s="55"/>
    </row>
    <row r="142" spans="1:38">
      <c r="A142" s="48"/>
      <c r="B142" s="49"/>
      <c r="C142" s="50"/>
      <c r="D142" s="51"/>
      <c r="E142" s="52"/>
      <c r="F142" s="53"/>
      <c r="G142" s="54"/>
      <c r="H142" s="55"/>
      <c r="I142" s="56"/>
      <c r="J142" s="57">
        <v>174.625</v>
      </c>
      <c r="K142" s="58"/>
      <c r="L142" s="59"/>
      <c r="M142" s="60">
        <v>3.4249999999999998</v>
      </c>
      <c r="N142" s="60"/>
      <c r="O142" s="61"/>
      <c r="P142" s="62" t="s">
        <v>210</v>
      </c>
      <c r="Q142" s="63">
        <v>0.15</v>
      </c>
      <c r="R142" s="60">
        <v>3.431</v>
      </c>
      <c r="S142" s="60"/>
      <c r="T142" s="60"/>
      <c r="U142" s="61"/>
      <c r="V142" s="64"/>
      <c r="W142" s="64"/>
      <c r="X142" s="63"/>
      <c r="Y142" s="64"/>
      <c r="Z142" s="61"/>
      <c r="AA142" s="65"/>
      <c r="AB142" s="55"/>
      <c r="AC142" s="55"/>
      <c r="AD142" s="55"/>
      <c r="AE142" s="65"/>
      <c r="AF142" s="121"/>
      <c r="AG142" s="55"/>
      <c r="AH142" s="55"/>
      <c r="AI142" s="55"/>
      <c r="AJ142" s="55"/>
      <c r="AK142" s="55"/>
      <c r="AL142" s="55"/>
    </row>
    <row r="143" spans="1:38">
      <c r="A143" s="48">
        <v>71</v>
      </c>
      <c r="B143" s="49" t="s">
        <v>563</v>
      </c>
      <c r="C143" s="50">
        <v>58</v>
      </c>
      <c r="D143" s="51">
        <v>20.796800000000001</v>
      </c>
      <c r="E143" s="52" t="s">
        <v>800</v>
      </c>
      <c r="F143" s="53">
        <v>2</v>
      </c>
      <c r="G143" s="54">
        <v>34.920900000000003</v>
      </c>
      <c r="H143" s="55" t="s">
        <v>801</v>
      </c>
      <c r="I143" s="56" t="s">
        <v>803</v>
      </c>
      <c r="J143" s="57"/>
      <c r="K143" s="58">
        <v>0.6</v>
      </c>
      <c r="L143" s="59">
        <v>43</v>
      </c>
      <c r="M143" s="60"/>
      <c r="N143" s="60">
        <v>60.798000000000002</v>
      </c>
      <c r="O143" s="61">
        <v>75.537999999999997</v>
      </c>
      <c r="P143" s="62"/>
      <c r="Q143" s="63"/>
      <c r="R143" s="60"/>
      <c r="S143" s="60">
        <v>61.003999999999998</v>
      </c>
      <c r="T143" s="60"/>
      <c r="U143" s="61"/>
      <c r="V143" s="64" t="s">
        <v>804</v>
      </c>
      <c r="W143" s="64"/>
      <c r="X143" s="63"/>
      <c r="Y143" s="64"/>
      <c r="Z143" s="61"/>
      <c r="AA143" s="65">
        <v>75.918999999999997</v>
      </c>
      <c r="AB143" s="55"/>
      <c r="AC143" s="55"/>
      <c r="AD143" s="55"/>
      <c r="AE143" s="65"/>
      <c r="AF143" s="121"/>
      <c r="AG143" s="55"/>
      <c r="AH143" s="55"/>
      <c r="AI143" s="55"/>
      <c r="AJ143" s="55"/>
      <c r="AK143" s="55"/>
      <c r="AL143" s="55"/>
    </row>
    <row r="144" spans="1:38">
      <c r="A144" s="48"/>
      <c r="B144" s="49"/>
      <c r="C144" s="50"/>
      <c r="D144" s="51"/>
      <c r="E144" s="52"/>
      <c r="F144" s="53"/>
      <c r="G144" s="54"/>
      <c r="H144" s="55"/>
      <c r="I144" s="56"/>
      <c r="J144" s="57">
        <v>175.20699999999999</v>
      </c>
      <c r="K144" s="58"/>
      <c r="L144" s="59"/>
      <c r="M144" s="60">
        <v>0.64300000000000002</v>
      </c>
      <c r="N144" s="60"/>
      <c r="O144" s="61"/>
      <c r="P144" s="62" t="s">
        <v>210</v>
      </c>
      <c r="Q144" s="63">
        <v>0.15</v>
      </c>
      <c r="R144" s="60">
        <v>0.64300000000000002</v>
      </c>
      <c r="S144" s="60"/>
      <c r="T144" s="60"/>
      <c r="U144" s="61"/>
      <c r="V144" s="64"/>
      <c r="W144" s="64"/>
      <c r="X144" s="63"/>
      <c r="Y144" s="64"/>
      <c r="Z144" s="61"/>
      <c r="AA144" s="65"/>
      <c r="AB144" s="55"/>
      <c r="AC144" s="55"/>
      <c r="AD144" s="55"/>
      <c r="AE144" s="65"/>
      <c r="AF144" s="121"/>
      <c r="AG144" s="55"/>
      <c r="AH144" s="55"/>
      <c r="AI144" s="55"/>
      <c r="AJ144" s="55"/>
      <c r="AK144" s="55"/>
      <c r="AL144" s="55"/>
    </row>
    <row r="145" spans="1:38">
      <c r="A145" s="48">
        <v>72</v>
      </c>
      <c r="B145" s="49" t="s">
        <v>566</v>
      </c>
      <c r="C145" s="50">
        <v>58</v>
      </c>
      <c r="D145" s="51">
        <v>20.451599999999999</v>
      </c>
      <c r="E145" s="52" t="s">
        <v>800</v>
      </c>
      <c r="F145" s="53">
        <v>2</v>
      </c>
      <c r="G145" s="54">
        <v>34.865900000000003</v>
      </c>
      <c r="H145" s="55" t="s">
        <v>801</v>
      </c>
      <c r="I145" s="56" t="s">
        <v>803</v>
      </c>
      <c r="J145" s="57"/>
      <c r="K145" s="58">
        <v>-3.7</v>
      </c>
      <c r="L145" s="59">
        <v>44</v>
      </c>
      <c r="M145" s="60"/>
      <c r="N145" s="60">
        <v>61.441000000000003</v>
      </c>
      <c r="O145" s="61">
        <v>74.894999999999996</v>
      </c>
      <c r="P145" s="62"/>
      <c r="Q145" s="63"/>
      <c r="R145" s="60"/>
      <c r="S145" s="60">
        <v>61.646999999999998</v>
      </c>
      <c r="T145" s="60"/>
      <c r="U145" s="61"/>
      <c r="V145" s="64" t="s">
        <v>804</v>
      </c>
      <c r="W145" s="64"/>
      <c r="X145" s="63"/>
      <c r="Y145" s="64"/>
      <c r="Z145" s="61"/>
      <c r="AA145" s="65">
        <v>75.275999999999996</v>
      </c>
      <c r="AB145" s="55"/>
      <c r="AC145" s="55"/>
      <c r="AD145" s="55"/>
      <c r="AE145" s="65"/>
      <c r="AF145" s="121"/>
      <c r="AG145" s="55"/>
      <c r="AH145" s="55"/>
      <c r="AI145" s="55"/>
      <c r="AJ145" s="55"/>
      <c r="AK145" s="55"/>
      <c r="AL145" s="55"/>
    </row>
    <row r="146" spans="1:38">
      <c r="A146" s="48"/>
      <c r="B146" s="49"/>
      <c r="C146" s="50"/>
      <c r="D146" s="51"/>
      <c r="E146" s="52"/>
      <c r="F146" s="53"/>
      <c r="G146" s="54"/>
      <c r="H146" s="55"/>
      <c r="I146" s="56"/>
      <c r="J146" s="57">
        <v>171.506</v>
      </c>
      <c r="K146" s="58"/>
      <c r="L146" s="59"/>
      <c r="M146" s="60">
        <v>0.36699999999999999</v>
      </c>
      <c r="N146" s="60"/>
      <c r="O146" s="61"/>
      <c r="P146" s="62" t="s">
        <v>210</v>
      </c>
      <c r="Q146" s="63">
        <v>0.15</v>
      </c>
      <c r="R146" s="60">
        <v>0.36799999999999999</v>
      </c>
      <c r="S146" s="60"/>
      <c r="T146" s="60"/>
      <c r="U146" s="61"/>
      <c r="V146" s="64"/>
      <c r="W146" s="64"/>
      <c r="X146" s="63"/>
      <c r="Y146" s="64"/>
      <c r="Z146" s="61"/>
      <c r="AA146" s="65"/>
      <c r="AB146" s="55"/>
      <c r="AC146" s="55"/>
      <c r="AD146" s="55"/>
      <c r="AE146" s="65"/>
      <c r="AF146" s="121"/>
      <c r="AG146" s="55"/>
      <c r="AH146" s="55"/>
      <c r="AI146" s="55"/>
      <c r="AJ146" s="55"/>
      <c r="AK146" s="55"/>
      <c r="AL146" s="55"/>
    </row>
    <row r="147" spans="1:38">
      <c r="A147" s="48">
        <v>73</v>
      </c>
      <c r="B147" s="49" t="s">
        <v>1059</v>
      </c>
      <c r="C147" s="50">
        <v>58</v>
      </c>
      <c r="D147" s="51">
        <v>20.2561</v>
      </c>
      <c r="E147" s="52" t="s">
        <v>800</v>
      </c>
      <c r="F147" s="53">
        <v>2</v>
      </c>
      <c r="G147" s="54">
        <v>34.810299999999998</v>
      </c>
      <c r="H147" s="55" t="s">
        <v>801</v>
      </c>
      <c r="I147" s="56"/>
      <c r="J147" s="57"/>
      <c r="K147" s="58"/>
      <c r="L147" s="59">
        <v>46</v>
      </c>
      <c r="M147" s="60"/>
      <c r="N147" s="60">
        <v>61.808</v>
      </c>
      <c r="O147" s="61">
        <v>74.528000000000006</v>
      </c>
      <c r="P147" s="62"/>
      <c r="Q147" s="63"/>
      <c r="R147" s="60"/>
      <c r="S147" s="60">
        <v>62.015000000000001</v>
      </c>
      <c r="T147" s="60">
        <v>58.055999999999997</v>
      </c>
      <c r="U147" s="61"/>
      <c r="V147" s="64" t="s">
        <v>1059</v>
      </c>
      <c r="W147" s="64"/>
      <c r="X147" s="63"/>
      <c r="Y147" s="64" t="s">
        <v>806</v>
      </c>
      <c r="Z147" s="61"/>
      <c r="AA147" s="65">
        <v>74.908000000000001</v>
      </c>
      <c r="AB147" s="55"/>
      <c r="AC147" s="55"/>
      <c r="AD147" s="55"/>
      <c r="AE147" s="65"/>
      <c r="AF147" s="121"/>
      <c r="AG147" s="55"/>
      <c r="AH147" s="55"/>
      <c r="AI147" s="55"/>
      <c r="AJ147" s="55"/>
      <c r="AK147" s="55"/>
      <c r="AL147" s="55"/>
    </row>
    <row r="148" spans="1:38">
      <c r="A148" s="48"/>
      <c r="B148" s="49"/>
      <c r="C148" s="50"/>
      <c r="D148" s="51"/>
      <c r="E148" s="52"/>
      <c r="F148" s="53"/>
      <c r="G148" s="54"/>
      <c r="H148" s="55"/>
      <c r="I148" s="56"/>
      <c r="J148" s="57">
        <v>171.506</v>
      </c>
      <c r="K148" s="58"/>
      <c r="L148" s="59"/>
      <c r="M148" s="60">
        <v>1.9E-2</v>
      </c>
      <c r="N148" s="60"/>
      <c r="O148" s="61"/>
      <c r="P148" s="62" t="s">
        <v>1060</v>
      </c>
      <c r="Q148" s="63">
        <v>0.48</v>
      </c>
      <c r="R148" s="60">
        <v>1.9E-2</v>
      </c>
      <c r="S148" s="60"/>
      <c r="T148" s="60"/>
      <c r="U148" s="61"/>
      <c r="V148" s="64"/>
      <c r="W148" s="64"/>
      <c r="X148" s="63">
        <v>0.48</v>
      </c>
      <c r="Y148" s="64"/>
      <c r="Z148" s="61"/>
      <c r="AA148" s="65"/>
      <c r="AB148" s="55"/>
      <c r="AC148" s="55"/>
      <c r="AD148" s="55"/>
      <c r="AE148" s="65"/>
      <c r="AF148" s="121"/>
      <c r="AG148" s="55"/>
      <c r="AH148" s="55"/>
      <c r="AI148" s="55"/>
      <c r="AJ148" s="55"/>
      <c r="AK148" s="55"/>
      <c r="AL148" s="55"/>
    </row>
    <row r="149" spans="1:38">
      <c r="A149" s="48">
        <v>74</v>
      </c>
      <c r="B149" s="49" t="s">
        <v>1045</v>
      </c>
      <c r="C149" s="50">
        <v>58</v>
      </c>
      <c r="D149" s="51">
        <v>20.246099999999998</v>
      </c>
      <c r="E149" s="52" t="s">
        <v>800</v>
      </c>
      <c r="F149" s="53">
        <v>2</v>
      </c>
      <c r="G149" s="54">
        <v>34.807499999999997</v>
      </c>
      <c r="H149" s="55" t="s">
        <v>801</v>
      </c>
      <c r="I149" s="56"/>
      <c r="J149" s="57"/>
      <c r="K149" s="58"/>
      <c r="L149" s="59">
        <v>46</v>
      </c>
      <c r="M149" s="60"/>
      <c r="N149" s="60">
        <v>61.826999999999998</v>
      </c>
      <c r="O149" s="61">
        <v>74.509</v>
      </c>
      <c r="P149" s="62"/>
      <c r="Q149" s="63"/>
      <c r="R149" s="60"/>
      <c r="S149" s="60">
        <v>62.033999999999999</v>
      </c>
      <c r="T149" s="60"/>
      <c r="U149" s="61"/>
      <c r="V149" s="64" t="s">
        <v>804</v>
      </c>
      <c r="W149" s="64"/>
      <c r="X149" s="63"/>
      <c r="Y149" s="64"/>
      <c r="Z149" s="61"/>
      <c r="AA149" s="65">
        <v>74.888999999999996</v>
      </c>
      <c r="AB149" s="55"/>
      <c r="AC149" s="55"/>
      <c r="AD149" s="55"/>
      <c r="AE149" s="65"/>
      <c r="AF149" s="121"/>
      <c r="AG149" s="55"/>
      <c r="AH149" s="55"/>
      <c r="AI149" s="55"/>
      <c r="AJ149" s="55"/>
      <c r="AK149" s="55"/>
      <c r="AL149" s="55"/>
    </row>
    <row r="150" spans="1:38">
      <c r="A150" s="48"/>
      <c r="B150" s="49"/>
      <c r="C150" s="50"/>
      <c r="D150" s="51"/>
      <c r="E150" s="52"/>
      <c r="F150" s="53"/>
      <c r="G150" s="54"/>
      <c r="H150" s="55"/>
      <c r="I150" s="56"/>
      <c r="J150" s="57">
        <v>171.506</v>
      </c>
      <c r="K150" s="58"/>
      <c r="L150" s="59"/>
      <c r="M150" s="60">
        <v>3.6999999999999998E-2</v>
      </c>
      <c r="N150" s="60"/>
      <c r="O150" s="61"/>
      <c r="P150" s="62" t="s">
        <v>1060</v>
      </c>
      <c r="Q150" s="63">
        <v>0.48</v>
      </c>
      <c r="R150" s="60">
        <v>3.7999999999999999E-2</v>
      </c>
      <c r="S150" s="60"/>
      <c r="T150" s="60"/>
      <c r="U150" s="61"/>
      <c r="V150" s="64"/>
      <c r="W150" s="64"/>
      <c r="X150" s="63"/>
      <c r="Y150" s="64"/>
      <c r="Z150" s="61"/>
      <c r="AA150" s="65"/>
      <c r="AB150" s="55"/>
      <c r="AC150" s="55"/>
      <c r="AD150" s="55"/>
      <c r="AE150" s="65"/>
      <c r="AF150" s="121"/>
      <c r="AG150" s="55"/>
      <c r="AH150" s="55"/>
      <c r="AI150" s="55"/>
      <c r="AJ150" s="55"/>
      <c r="AK150" s="55"/>
      <c r="AL150" s="55"/>
    </row>
    <row r="151" spans="1:38">
      <c r="A151" s="48">
        <v>75</v>
      </c>
      <c r="B151" s="49" t="s">
        <v>569</v>
      </c>
      <c r="C151" s="50">
        <v>58</v>
      </c>
      <c r="D151" s="51">
        <v>20.226099999999999</v>
      </c>
      <c r="E151" s="52" t="s">
        <v>800</v>
      </c>
      <c r="F151" s="53">
        <v>2</v>
      </c>
      <c r="G151" s="54">
        <v>34.8018</v>
      </c>
      <c r="H151" s="55" t="s">
        <v>801</v>
      </c>
      <c r="I151" s="56" t="s">
        <v>803</v>
      </c>
      <c r="J151" s="57"/>
      <c r="K151" s="58">
        <v>6</v>
      </c>
      <c r="L151" s="59">
        <v>46</v>
      </c>
      <c r="M151" s="60"/>
      <c r="N151" s="60">
        <v>61.863999999999997</v>
      </c>
      <c r="O151" s="61">
        <v>74.471999999999994</v>
      </c>
      <c r="P151" s="62"/>
      <c r="Q151" s="63"/>
      <c r="R151" s="60"/>
      <c r="S151" s="60">
        <v>62.072000000000003</v>
      </c>
      <c r="T151" s="60"/>
      <c r="U151" s="61"/>
      <c r="V151" s="64" t="s">
        <v>804</v>
      </c>
      <c r="W151" s="64"/>
      <c r="X151" s="63"/>
      <c r="Y151" s="64"/>
      <c r="Z151" s="61"/>
      <c r="AA151" s="65">
        <v>74.850999999999999</v>
      </c>
      <c r="AB151" s="55"/>
      <c r="AC151" s="55"/>
      <c r="AD151" s="55"/>
      <c r="AE151" s="65"/>
      <c r="AF151" s="121"/>
      <c r="AG151" s="55"/>
      <c r="AH151" s="55"/>
      <c r="AI151" s="55"/>
      <c r="AJ151" s="55"/>
      <c r="AK151" s="55"/>
      <c r="AL151" s="55"/>
    </row>
    <row r="152" spans="1:38">
      <c r="A152" s="48"/>
      <c r="B152" s="49"/>
      <c r="C152" s="50"/>
      <c r="D152" s="51"/>
      <c r="E152" s="52"/>
      <c r="F152" s="53"/>
      <c r="G152" s="54"/>
      <c r="H152" s="55"/>
      <c r="I152" s="56"/>
      <c r="J152" s="57">
        <v>177.48099999999999</v>
      </c>
      <c r="K152" s="58"/>
      <c r="L152" s="59"/>
      <c r="M152" s="60">
        <v>1.4999999999999999E-2</v>
      </c>
      <c r="N152" s="60"/>
      <c r="O152" s="61"/>
      <c r="P152" s="62" t="s">
        <v>1060</v>
      </c>
      <c r="Q152" s="63">
        <v>0.48</v>
      </c>
      <c r="R152" s="60">
        <v>1.4999999999999999E-2</v>
      </c>
      <c r="S152" s="60"/>
      <c r="T152" s="60"/>
      <c r="U152" s="61"/>
      <c r="V152" s="64"/>
      <c r="W152" s="64"/>
      <c r="X152" s="63"/>
      <c r="Y152" s="64"/>
      <c r="Z152" s="61"/>
      <c r="AA152" s="65"/>
      <c r="AB152" s="55"/>
      <c r="AC152" s="55"/>
      <c r="AD152" s="55"/>
      <c r="AE152" s="65"/>
      <c r="AF152" s="121"/>
      <c r="AG152" s="55"/>
      <c r="AH152" s="55"/>
      <c r="AI152" s="55"/>
      <c r="AJ152" s="55"/>
      <c r="AK152" s="55"/>
      <c r="AL152" s="55"/>
    </row>
    <row r="153" spans="1:38">
      <c r="A153" s="48">
        <v>76</v>
      </c>
      <c r="B153" s="49" t="s">
        <v>111</v>
      </c>
      <c r="C153" s="50">
        <v>58</v>
      </c>
      <c r="D153" s="51">
        <v>20.218</v>
      </c>
      <c r="E153" s="52" t="s">
        <v>800</v>
      </c>
      <c r="F153" s="53">
        <v>2</v>
      </c>
      <c r="G153" s="54">
        <v>34.801099999999998</v>
      </c>
      <c r="H153" s="55" t="s">
        <v>801</v>
      </c>
      <c r="I153" s="56" t="s">
        <v>803</v>
      </c>
      <c r="J153" s="57"/>
      <c r="K153" s="58">
        <v>-5.8</v>
      </c>
      <c r="L153" s="59">
        <v>46</v>
      </c>
      <c r="M153" s="60"/>
      <c r="N153" s="60">
        <v>61.878999999999998</v>
      </c>
      <c r="O153" s="61">
        <v>74.456999999999994</v>
      </c>
      <c r="P153" s="62"/>
      <c r="Q153" s="63"/>
      <c r="R153" s="60"/>
      <c r="S153" s="60">
        <v>62.087000000000003</v>
      </c>
      <c r="T153" s="60"/>
      <c r="U153" s="61"/>
      <c r="V153" s="64" t="s">
        <v>804</v>
      </c>
      <c r="W153" s="64"/>
      <c r="X153" s="63"/>
      <c r="Y153" s="64"/>
      <c r="Z153" s="61"/>
      <c r="AA153" s="65">
        <v>74.835999999999999</v>
      </c>
      <c r="AB153" s="55"/>
      <c r="AC153" s="55"/>
      <c r="AD153" s="55"/>
      <c r="AE153" s="65"/>
      <c r="AF153" s="121"/>
      <c r="AG153" s="55"/>
      <c r="AH153" s="55"/>
      <c r="AI153" s="55"/>
      <c r="AJ153" s="55"/>
      <c r="AK153" s="55"/>
      <c r="AL153" s="55"/>
    </row>
    <row r="154" spans="1:38">
      <c r="A154" s="48"/>
      <c r="B154" s="49"/>
      <c r="C154" s="50"/>
      <c r="D154" s="51"/>
      <c r="E154" s="52"/>
      <c r="F154" s="53"/>
      <c r="G154" s="54"/>
      <c r="H154" s="55"/>
      <c r="I154" s="56"/>
      <c r="J154" s="57">
        <v>171.69</v>
      </c>
      <c r="K154" s="58"/>
      <c r="L154" s="59"/>
      <c r="M154" s="60">
        <v>0.28499999999999998</v>
      </c>
      <c r="N154" s="60"/>
      <c r="O154" s="61"/>
      <c r="P154" s="62" t="s">
        <v>1060</v>
      </c>
      <c r="Q154" s="63">
        <v>0.48</v>
      </c>
      <c r="R154" s="60">
        <v>0.28599999999999998</v>
      </c>
      <c r="S154" s="60"/>
      <c r="T154" s="60"/>
      <c r="U154" s="61"/>
      <c r="V154" s="64"/>
      <c r="W154" s="64"/>
      <c r="X154" s="63"/>
      <c r="Y154" s="64"/>
      <c r="Z154" s="61"/>
      <c r="AA154" s="65"/>
      <c r="AB154" s="55"/>
      <c r="AC154" s="55"/>
      <c r="AD154" s="55"/>
      <c r="AE154" s="65"/>
      <c r="AF154" s="121"/>
      <c r="AG154" s="55"/>
      <c r="AH154" s="55"/>
      <c r="AI154" s="55"/>
      <c r="AJ154" s="55"/>
      <c r="AK154" s="55"/>
      <c r="AL154" s="55"/>
    </row>
    <row r="155" spans="1:38">
      <c r="A155" s="48">
        <v>77</v>
      </c>
      <c r="B155" s="49" t="s">
        <v>572</v>
      </c>
      <c r="C155" s="50">
        <v>58</v>
      </c>
      <c r="D155" s="51">
        <v>20.066099999999999</v>
      </c>
      <c r="E155" s="52" t="s">
        <v>800</v>
      </c>
      <c r="F155" s="53">
        <v>2</v>
      </c>
      <c r="G155" s="54">
        <v>34.758899999999997</v>
      </c>
      <c r="H155" s="55" t="s">
        <v>801</v>
      </c>
      <c r="I155" s="56" t="s">
        <v>803</v>
      </c>
      <c r="J155" s="57"/>
      <c r="K155" s="58">
        <v>-3.1</v>
      </c>
      <c r="L155" s="59">
        <v>47</v>
      </c>
      <c r="M155" s="60"/>
      <c r="N155" s="60">
        <v>62.164000000000001</v>
      </c>
      <c r="O155" s="61">
        <v>74.171999999999997</v>
      </c>
      <c r="P155" s="62"/>
      <c r="Q155" s="63"/>
      <c r="R155" s="60"/>
      <c r="S155" s="60">
        <v>62.372999999999998</v>
      </c>
      <c r="T155" s="60"/>
      <c r="U155" s="61"/>
      <c r="V155" s="64" t="s">
        <v>804</v>
      </c>
      <c r="W155" s="64"/>
      <c r="X155" s="63"/>
      <c r="Y155" s="64"/>
      <c r="Z155" s="61"/>
      <c r="AA155" s="65">
        <v>74.55</v>
      </c>
      <c r="AB155" s="55"/>
      <c r="AC155" s="55"/>
      <c r="AD155" s="55"/>
      <c r="AE155" s="65"/>
      <c r="AF155" s="121"/>
      <c r="AG155" s="55"/>
      <c r="AH155" s="55"/>
      <c r="AI155" s="55"/>
      <c r="AJ155" s="55"/>
      <c r="AK155" s="55"/>
      <c r="AL155" s="55"/>
    </row>
    <row r="156" spans="1:38">
      <c r="A156" s="48"/>
      <c r="B156" s="49"/>
      <c r="C156" s="50"/>
      <c r="D156" s="51"/>
      <c r="E156" s="52"/>
      <c r="F156" s="53"/>
      <c r="G156" s="54"/>
      <c r="H156" s="55"/>
      <c r="I156" s="56"/>
      <c r="J156" s="57">
        <v>168.57</v>
      </c>
      <c r="K156" s="58"/>
      <c r="L156" s="59"/>
      <c r="M156" s="60">
        <v>1.2999999999999999E-2</v>
      </c>
      <c r="N156" s="60"/>
      <c r="O156" s="61"/>
      <c r="P156" s="62" t="s">
        <v>1060</v>
      </c>
      <c r="Q156" s="63">
        <v>0.48</v>
      </c>
      <c r="R156" s="60">
        <v>1.2999999999999999E-2</v>
      </c>
      <c r="S156" s="60"/>
      <c r="T156" s="60"/>
      <c r="U156" s="61"/>
      <c r="V156" s="64"/>
      <c r="W156" s="64"/>
      <c r="X156" s="63"/>
      <c r="Y156" s="64"/>
      <c r="Z156" s="61"/>
      <c r="AA156" s="65"/>
      <c r="AB156" s="55"/>
      <c r="AC156" s="55"/>
      <c r="AD156" s="55"/>
      <c r="AE156" s="65"/>
      <c r="AF156" s="121"/>
      <c r="AG156" s="55"/>
      <c r="AH156" s="55"/>
      <c r="AI156" s="55"/>
      <c r="AJ156" s="55"/>
      <c r="AK156" s="55"/>
      <c r="AL156" s="55"/>
    </row>
    <row r="157" spans="1:38">
      <c r="A157" s="48">
        <v>78</v>
      </c>
      <c r="B157" s="49" t="s">
        <v>107</v>
      </c>
      <c r="C157" s="50">
        <v>58</v>
      </c>
      <c r="D157" s="51">
        <v>20.059200000000001</v>
      </c>
      <c r="E157" s="52" t="s">
        <v>800</v>
      </c>
      <c r="F157" s="53">
        <v>2</v>
      </c>
      <c r="G157" s="54">
        <v>34.756300000000003</v>
      </c>
      <c r="H157" s="55" t="s">
        <v>801</v>
      </c>
      <c r="I157" s="56" t="s">
        <v>803</v>
      </c>
      <c r="J157" s="57"/>
      <c r="K157" s="58">
        <v>6.2</v>
      </c>
      <c r="L157" s="59">
        <v>47</v>
      </c>
      <c r="M157" s="60"/>
      <c r="N157" s="60">
        <v>62.177</v>
      </c>
      <c r="O157" s="61">
        <v>74.159000000000006</v>
      </c>
      <c r="P157" s="62"/>
      <c r="Q157" s="63"/>
      <c r="R157" s="60"/>
      <c r="S157" s="60">
        <v>62.386000000000003</v>
      </c>
      <c r="T157" s="60"/>
      <c r="U157" s="61"/>
      <c r="V157" s="64" t="s">
        <v>804</v>
      </c>
      <c r="W157" s="64"/>
      <c r="X157" s="63"/>
      <c r="Y157" s="64"/>
      <c r="Z157" s="61"/>
      <c r="AA157" s="65">
        <v>74.537000000000006</v>
      </c>
      <c r="AB157" s="55"/>
      <c r="AC157" s="55"/>
      <c r="AD157" s="55"/>
      <c r="AE157" s="65"/>
      <c r="AF157" s="121"/>
      <c r="AG157" s="55"/>
      <c r="AH157" s="55"/>
      <c r="AI157" s="55"/>
      <c r="AJ157" s="55"/>
      <c r="AK157" s="55"/>
      <c r="AL157" s="55"/>
    </row>
    <row r="158" spans="1:38">
      <c r="A158" s="48"/>
      <c r="B158" s="49"/>
      <c r="C158" s="50"/>
      <c r="D158" s="51"/>
      <c r="E158" s="52"/>
      <c r="F158" s="53"/>
      <c r="G158" s="54"/>
      <c r="H158" s="55"/>
      <c r="I158" s="56"/>
      <c r="J158" s="57">
        <v>174.79400000000001</v>
      </c>
      <c r="K158" s="58"/>
      <c r="L158" s="59"/>
      <c r="M158" s="60">
        <v>6.0000000000000001E-3</v>
      </c>
      <c r="N158" s="60"/>
      <c r="O158" s="61"/>
      <c r="P158" s="62" t="s">
        <v>1060</v>
      </c>
      <c r="Q158" s="63">
        <v>0.48</v>
      </c>
      <c r="R158" s="60">
        <v>5.0000000000000001E-3</v>
      </c>
      <c r="S158" s="60"/>
      <c r="T158" s="60"/>
      <c r="U158" s="61"/>
      <c r="V158" s="64"/>
      <c r="W158" s="64"/>
      <c r="X158" s="63"/>
      <c r="Y158" s="64"/>
      <c r="Z158" s="61"/>
      <c r="AA158" s="65"/>
      <c r="AB158" s="55"/>
      <c r="AC158" s="55"/>
      <c r="AD158" s="55"/>
      <c r="AE158" s="65"/>
      <c r="AF158" s="121"/>
      <c r="AG158" s="55"/>
      <c r="AH158" s="55"/>
      <c r="AI158" s="55"/>
      <c r="AJ158" s="55"/>
      <c r="AK158" s="55"/>
      <c r="AL158" s="55"/>
    </row>
    <row r="159" spans="1:38">
      <c r="A159" s="48">
        <v>79</v>
      </c>
      <c r="B159" s="49" t="s">
        <v>1058</v>
      </c>
      <c r="C159" s="50">
        <v>58</v>
      </c>
      <c r="D159" s="51">
        <v>20.0565</v>
      </c>
      <c r="E159" s="52" t="s">
        <v>800</v>
      </c>
      <c r="F159" s="53">
        <v>2</v>
      </c>
      <c r="G159" s="54">
        <v>34.755800000000001</v>
      </c>
      <c r="H159" s="55" t="s">
        <v>801</v>
      </c>
      <c r="I159" s="56"/>
      <c r="J159" s="57"/>
      <c r="K159" s="58"/>
      <c r="L159" s="59">
        <v>47</v>
      </c>
      <c r="M159" s="60"/>
      <c r="N159" s="60">
        <v>62.183</v>
      </c>
      <c r="O159" s="61">
        <v>74.153000000000006</v>
      </c>
      <c r="P159" s="62"/>
      <c r="Q159" s="63"/>
      <c r="R159" s="60"/>
      <c r="S159" s="60">
        <v>62.390999999999998</v>
      </c>
      <c r="T159" s="60"/>
      <c r="U159" s="61"/>
      <c r="V159" s="64" t="s">
        <v>804</v>
      </c>
      <c r="W159" s="64"/>
      <c r="X159" s="63"/>
      <c r="Y159" s="64"/>
      <c r="Z159" s="61"/>
      <c r="AA159" s="65">
        <v>74.531999999999996</v>
      </c>
      <c r="AB159" s="55"/>
      <c r="AC159" s="55"/>
      <c r="AD159" s="55"/>
      <c r="AE159" s="65"/>
      <c r="AF159" s="121"/>
      <c r="AG159" s="55"/>
      <c r="AH159" s="55"/>
      <c r="AI159" s="55"/>
      <c r="AJ159" s="55"/>
      <c r="AK159" s="55"/>
      <c r="AL159" s="55"/>
    </row>
    <row r="160" spans="1:38">
      <c r="A160" s="48"/>
      <c r="B160" s="49"/>
      <c r="C160" s="50"/>
      <c r="D160" s="51"/>
      <c r="E160" s="52"/>
      <c r="F160" s="53"/>
      <c r="G160" s="54"/>
      <c r="H160" s="55"/>
      <c r="I160" s="56"/>
      <c r="J160" s="57">
        <v>174.79400000000001</v>
      </c>
      <c r="K160" s="58"/>
      <c r="L160" s="59"/>
      <c r="M160" s="60">
        <v>10.292999999999999</v>
      </c>
      <c r="N160" s="60"/>
      <c r="O160" s="61"/>
      <c r="P160" s="62" t="s">
        <v>1060</v>
      </c>
      <c r="Q160" s="63">
        <v>0.48</v>
      </c>
      <c r="R160" s="60">
        <v>10.343</v>
      </c>
      <c r="S160" s="60"/>
      <c r="T160" s="60"/>
      <c r="U160" s="61"/>
      <c r="V160" s="64"/>
      <c r="W160" s="64"/>
      <c r="X160" s="63"/>
      <c r="Y160" s="64"/>
      <c r="Z160" s="61"/>
      <c r="AA160" s="65"/>
      <c r="AB160" s="55"/>
      <c r="AC160" s="55"/>
      <c r="AD160" s="55"/>
      <c r="AE160" s="65"/>
      <c r="AF160" s="121"/>
      <c r="AG160" s="55"/>
      <c r="AH160" s="55"/>
      <c r="AI160" s="55"/>
      <c r="AJ160" s="55"/>
      <c r="AK160" s="55"/>
      <c r="AL160" s="55"/>
    </row>
    <row r="161" spans="1:38">
      <c r="A161" s="48">
        <v>80</v>
      </c>
      <c r="B161" s="49" t="s">
        <v>575</v>
      </c>
      <c r="C161" s="50">
        <v>58</v>
      </c>
      <c r="D161" s="51">
        <v>14.534599999999999</v>
      </c>
      <c r="E161" s="52" t="s">
        <v>800</v>
      </c>
      <c r="F161" s="53">
        <v>2</v>
      </c>
      <c r="G161" s="54">
        <v>33.8005</v>
      </c>
      <c r="H161" s="55" t="s">
        <v>801</v>
      </c>
      <c r="I161" s="56" t="s">
        <v>803</v>
      </c>
      <c r="J161" s="57"/>
      <c r="K161" s="58">
        <v>5.7</v>
      </c>
      <c r="L161" s="59">
        <v>54</v>
      </c>
      <c r="M161" s="60"/>
      <c r="N161" s="60">
        <v>72.475999999999999</v>
      </c>
      <c r="O161" s="61">
        <v>63.86</v>
      </c>
      <c r="P161" s="62"/>
      <c r="Q161" s="63"/>
      <c r="R161" s="60"/>
      <c r="S161" s="60">
        <v>72.733999999999995</v>
      </c>
      <c r="T161" s="60"/>
      <c r="U161" s="61"/>
      <c r="V161" s="64" t="s">
        <v>804</v>
      </c>
      <c r="W161" s="64"/>
      <c r="X161" s="63"/>
      <c r="Y161" s="64"/>
      <c r="Z161" s="61"/>
      <c r="AA161" s="65">
        <v>64.188999999999993</v>
      </c>
      <c r="AB161" s="55"/>
      <c r="AC161" s="55"/>
      <c r="AD161" s="55"/>
      <c r="AE161" s="65"/>
      <c r="AF161" s="121"/>
      <c r="AG161" s="55"/>
      <c r="AH161" s="55"/>
      <c r="AI161" s="55"/>
      <c r="AJ161" s="55"/>
      <c r="AK161" s="55"/>
      <c r="AL161" s="55"/>
    </row>
    <row r="162" spans="1:38">
      <c r="A162" s="48"/>
      <c r="B162" s="49"/>
      <c r="C162" s="50"/>
      <c r="D162" s="51"/>
      <c r="E162" s="52"/>
      <c r="F162" s="53"/>
      <c r="G162" s="54"/>
      <c r="H162" s="55"/>
      <c r="I162" s="56"/>
      <c r="J162" s="57">
        <v>180.45</v>
      </c>
      <c r="K162" s="58"/>
      <c r="L162" s="59"/>
      <c r="M162" s="60">
        <v>4.3659999999999997</v>
      </c>
      <c r="N162" s="60"/>
      <c r="O162" s="61"/>
      <c r="P162" s="62" t="s">
        <v>1060</v>
      </c>
      <c r="Q162" s="63">
        <v>0.48</v>
      </c>
      <c r="R162" s="60">
        <v>4.3879999999999999</v>
      </c>
      <c r="S162" s="60"/>
      <c r="T162" s="60"/>
      <c r="U162" s="61"/>
      <c r="V162" s="64"/>
      <c r="W162" s="64"/>
      <c r="X162" s="63"/>
      <c r="Y162" s="64"/>
      <c r="Z162" s="61"/>
      <c r="AA162" s="65"/>
      <c r="AB162" s="55"/>
      <c r="AC162" s="55"/>
      <c r="AD162" s="55"/>
      <c r="AE162" s="65"/>
      <c r="AF162" s="121"/>
      <c r="AG162" s="55"/>
      <c r="AH162" s="55"/>
      <c r="AI162" s="55"/>
      <c r="AJ162" s="55"/>
      <c r="AK162" s="55"/>
      <c r="AL162" s="55"/>
    </row>
    <row r="163" spans="1:38">
      <c r="A163" s="48">
        <v>81</v>
      </c>
      <c r="B163" s="49" t="s">
        <v>578</v>
      </c>
      <c r="C163" s="50">
        <v>58</v>
      </c>
      <c r="D163" s="51">
        <v>12.182399999999999</v>
      </c>
      <c r="E163" s="52" t="s">
        <v>800</v>
      </c>
      <c r="F163" s="53">
        <v>2</v>
      </c>
      <c r="G163" s="54">
        <v>33.835500000000003</v>
      </c>
      <c r="H163" s="55" t="s">
        <v>801</v>
      </c>
      <c r="I163" s="56" t="s">
        <v>803</v>
      </c>
      <c r="J163" s="57"/>
      <c r="K163" s="58">
        <v>-7.7</v>
      </c>
      <c r="L163" s="59">
        <v>54</v>
      </c>
      <c r="M163" s="60"/>
      <c r="N163" s="60">
        <v>76.841999999999999</v>
      </c>
      <c r="O163" s="61">
        <v>59.494</v>
      </c>
      <c r="P163" s="62"/>
      <c r="Q163" s="63"/>
      <c r="R163" s="60"/>
      <c r="S163" s="60">
        <v>77.122</v>
      </c>
      <c r="T163" s="60"/>
      <c r="U163" s="61"/>
      <c r="V163" s="64" t="s">
        <v>804</v>
      </c>
      <c r="W163" s="64"/>
      <c r="X163" s="63"/>
      <c r="Y163" s="64"/>
      <c r="Z163" s="61"/>
      <c r="AA163" s="65">
        <v>59.801000000000002</v>
      </c>
      <c r="AB163" s="55"/>
      <c r="AC163" s="55"/>
      <c r="AD163" s="55"/>
      <c r="AE163" s="65"/>
      <c r="AF163" s="121"/>
      <c r="AG163" s="55"/>
      <c r="AH163" s="55"/>
      <c r="AI163" s="55"/>
      <c r="AJ163" s="55"/>
      <c r="AK163" s="55"/>
      <c r="AL163" s="55"/>
    </row>
    <row r="164" spans="1:38">
      <c r="A164" s="48"/>
      <c r="B164" s="49"/>
      <c r="C164" s="50"/>
      <c r="D164" s="51"/>
      <c r="E164" s="52"/>
      <c r="F164" s="53"/>
      <c r="G164" s="54"/>
      <c r="H164" s="55"/>
      <c r="I164" s="56"/>
      <c r="J164" s="57">
        <v>172.79900000000001</v>
      </c>
      <c r="K164" s="58"/>
      <c r="L164" s="59"/>
      <c r="M164" s="60">
        <v>6.9790000000000001</v>
      </c>
      <c r="N164" s="60"/>
      <c r="O164" s="61"/>
      <c r="P164" s="62" t="s">
        <v>1060</v>
      </c>
      <c r="Q164" s="63">
        <v>0.48</v>
      </c>
      <c r="R164" s="60">
        <v>7.0119999999999996</v>
      </c>
      <c r="S164" s="60"/>
      <c r="T164" s="60"/>
      <c r="U164" s="61"/>
      <c r="V164" s="64"/>
      <c r="W164" s="64"/>
      <c r="X164" s="63"/>
      <c r="Y164" s="64"/>
      <c r="Z164" s="61"/>
      <c r="AA164" s="65"/>
      <c r="AB164" s="55"/>
      <c r="AC164" s="55"/>
      <c r="AD164" s="55"/>
      <c r="AE164" s="65"/>
      <c r="AF164" s="121"/>
      <c r="AG164" s="55"/>
      <c r="AH164" s="55"/>
      <c r="AI164" s="55"/>
      <c r="AJ164" s="55"/>
      <c r="AK164" s="55"/>
      <c r="AL164" s="55"/>
    </row>
    <row r="165" spans="1:38">
      <c r="A165" s="48">
        <v>82</v>
      </c>
      <c r="B165" s="49" t="s">
        <v>581</v>
      </c>
      <c r="C165" s="50">
        <v>58</v>
      </c>
      <c r="D165" s="51">
        <v>8.4527999999999999</v>
      </c>
      <c r="E165" s="52" t="s">
        <v>800</v>
      </c>
      <c r="F165" s="53">
        <v>2</v>
      </c>
      <c r="G165" s="54">
        <v>32.9437</v>
      </c>
      <c r="H165" s="55" t="s">
        <v>801</v>
      </c>
      <c r="I165" s="56" t="s">
        <v>803</v>
      </c>
      <c r="J165" s="57"/>
      <c r="K165" s="58">
        <v>12</v>
      </c>
      <c r="L165" s="59">
        <v>55</v>
      </c>
      <c r="M165" s="60"/>
      <c r="N165" s="60">
        <v>83.820999999999998</v>
      </c>
      <c r="O165" s="61">
        <v>52.515000000000001</v>
      </c>
      <c r="P165" s="62"/>
      <c r="Q165" s="63"/>
      <c r="R165" s="60"/>
      <c r="S165" s="60">
        <v>84.134</v>
      </c>
      <c r="T165" s="60"/>
      <c r="U165" s="61"/>
      <c r="V165" s="64" t="s">
        <v>804</v>
      </c>
      <c r="W165" s="64"/>
      <c r="X165" s="63"/>
      <c r="Y165" s="64"/>
      <c r="Z165" s="61"/>
      <c r="AA165" s="65">
        <v>52.789000000000001</v>
      </c>
      <c r="AB165" s="55"/>
      <c r="AC165" s="55"/>
      <c r="AD165" s="55"/>
      <c r="AE165" s="65"/>
      <c r="AF165" s="121"/>
      <c r="AG165" s="55"/>
      <c r="AH165" s="55"/>
      <c r="AI165" s="55"/>
      <c r="AJ165" s="55"/>
      <c r="AK165" s="55"/>
      <c r="AL165" s="55"/>
    </row>
    <row r="166" spans="1:38">
      <c r="A166" s="48"/>
      <c r="B166" s="49"/>
      <c r="C166" s="50"/>
      <c r="D166" s="51"/>
      <c r="E166" s="52"/>
      <c r="F166" s="53"/>
      <c r="G166" s="54"/>
      <c r="H166" s="55"/>
      <c r="I166" s="56"/>
      <c r="J166" s="57">
        <v>184.834</v>
      </c>
      <c r="K166" s="58"/>
      <c r="L166" s="59"/>
      <c r="M166" s="60">
        <v>3.4790000000000001</v>
      </c>
      <c r="N166" s="60"/>
      <c r="O166" s="61"/>
      <c r="P166" s="62" t="s">
        <v>1060</v>
      </c>
      <c r="Q166" s="63">
        <v>0.48</v>
      </c>
      <c r="R166" s="60">
        <v>3.496</v>
      </c>
      <c r="S166" s="60"/>
      <c r="T166" s="60"/>
      <c r="U166" s="61"/>
      <c r="V166" s="64"/>
      <c r="W166" s="64"/>
      <c r="X166" s="63"/>
      <c r="Y166" s="64"/>
      <c r="Z166" s="61"/>
      <c r="AA166" s="65"/>
      <c r="AB166" s="55"/>
      <c r="AC166" s="55"/>
      <c r="AD166" s="55"/>
      <c r="AE166" s="65"/>
      <c r="AF166" s="121"/>
      <c r="AG166" s="55"/>
      <c r="AH166" s="55"/>
      <c r="AI166" s="55"/>
      <c r="AJ166" s="55"/>
      <c r="AK166" s="55"/>
      <c r="AL166" s="55"/>
    </row>
    <row r="167" spans="1:38">
      <c r="A167" s="48">
        <v>83</v>
      </c>
      <c r="B167" s="49" t="s">
        <v>584</v>
      </c>
      <c r="C167" s="50">
        <v>58</v>
      </c>
      <c r="D167" s="51">
        <v>6.5853000000000002</v>
      </c>
      <c r="E167" s="52" t="s">
        <v>800</v>
      </c>
      <c r="F167" s="53">
        <v>2</v>
      </c>
      <c r="G167" s="54">
        <v>33.242199999999997</v>
      </c>
      <c r="H167" s="55" t="s">
        <v>801</v>
      </c>
      <c r="I167" s="56" t="s">
        <v>803</v>
      </c>
      <c r="J167" s="57"/>
      <c r="K167" s="58">
        <v>-6.1</v>
      </c>
      <c r="L167" s="59">
        <v>58</v>
      </c>
      <c r="M167" s="60"/>
      <c r="N167" s="60">
        <v>87.3</v>
      </c>
      <c r="O167" s="61">
        <v>49.036000000000001</v>
      </c>
      <c r="P167" s="62"/>
      <c r="Q167" s="63"/>
      <c r="R167" s="60"/>
      <c r="S167" s="60">
        <v>87.63</v>
      </c>
      <c r="T167" s="60"/>
      <c r="U167" s="61"/>
      <c r="V167" s="64" t="s">
        <v>804</v>
      </c>
      <c r="W167" s="64"/>
      <c r="X167" s="63"/>
      <c r="Y167" s="64"/>
      <c r="Z167" s="61"/>
      <c r="AA167" s="65">
        <v>49.292999999999999</v>
      </c>
      <c r="AB167" s="55"/>
      <c r="AC167" s="55"/>
      <c r="AD167" s="55"/>
      <c r="AE167" s="65"/>
      <c r="AF167" s="121"/>
      <c r="AG167" s="55"/>
      <c r="AH167" s="55"/>
      <c r="AI167" s="55"/>
      <c r="AJ167" s="55"/>
      <c r="AK167" s="55"/>
      <c r="AL167" s="55"/>
    </row>
    <row r="168" spans="1:38">
      <c r="A168" s="48"/>
      <c r="B168" s="49"/>
      <c r="C168" s="50"/>
      <c r="D168" s="51"/>
      <c r="E168" s="52"/>
      <c r="F168" s="53"/>
      <c r="G168" s="54"/>
      <c r="H168" s="55"/>
      <c r="I168" s="56"/>
      <c r="J168" s="57">
        <v>178.77500000000001</v>
      </c>
      <c r="K168" s="58"/>
      <c r="L168" s="59"/>
      <c r="M168" s="60">
        <v>16.577999999999999</v>
      </c>
      <c r="N168" s="60"/>
      <c r="O168" s="61"/>
      <c r="P168" s="62" t="s">
        <v>1060</v>
      </c>
      <c r="Q168" s="63">
        <v>0.48</v>
      </c>
      <c r="R168" s="60">
        <v>16.658000000000001</v>
      </c>
      <c r="S168" s="60"/>
      <c r="T168" s="60"/>
      <c r="U168" s="61"/>
      <c r="V168" s="64"/>
      <c r="W168" s="64"/>
      <c r="X168" s="63"/>
      <c r="Y168" s="64"/>
      <c r="Z168" s="61"/>
      <c r="AA168" s="65"/>
      <c r="AB168" s="55"/>
      <c r="AC168" s="55"/>
      <c r="AD168" s="55"/>
      <c r="AE168" s="65"/>
      <c r="AF168" s="121"/>
      <c r="AG168" s="55"/>
      <c r="AH168" s="55"/>
      <c r="AI168" s="55"/>
      <c r="AJ168" s="55"/>
      <c r="AK168" s="55"/>
      <c r="AL168" s="55"/>
    </row>
    <row r="169" spans="1:38">
      <c r="A169" s="48">
        <v>84</v>
      </c>
      <c r="B169" s="49" t="s">
        <v>587</v>
      </c>
      <c r="C169" s="50">
        <v>57</v>
      </c>
      <c r="D169" s="51">
        <v>57.656700000000001</v>
      </c>
      <c r="E169" s="52" t="s">
        <v>800</v>
      </c>
      <c r="F169" s="53">
        <v>2</v>
      </c>
      <c r="G169" s="54">
        <v>32.882300000000001</v>
      </c>
      <c r="H169" s="55" t="s">
        <v>801</v>
      </c>
      <c r="I169" s="56" t="s">
        <v>803</v>
      </c>
      <c r="J169" s="57"/>
      <c r="K169" s="58">
        <v>-3.3</v>
      </c>
      <c r="L169" s="59">
        <v>79</v>
      </c>
      <c r="M169" s="60"/>
      <c r="N169" s="60">
        <v>103.878</v>
      </c>
      <c r="O169" s="61">
        <v>32.457999999999998</v>
      </c>
      <c r="P169" s="62"/>
      <c r="Q169" s="63"/>
      <c r="R169" s="60"/>
      <c r="S169" s="60">
        <v>104.288</v>
      </c>
      <c r="T169" s="60"/>
      <c r="U169" s="61"/>
      <c r="V169" s="64" t="s">
        <v>804</v>
      </c>
      <c r="W169" s="64"/>
      <c r="X169" s="63"/>
      <c r="Y169" s="64"/>
      <c r="Z169" s="61"/>
      <c r="AA169" s="65">
        <v>32.634999999999998</v>
      </c>
      <c r="AB169" s="55"/>
      <c r="AC169" s="55"/>
      <c r="AD169" s="55"/>
      <c r="AE169" s="65"/>
      <c r="AF169" s="121"/>
      <c r="AG169" s="55"/>
      <c r="AH169" s="55"/>
      <c r="AI169" s="55"/>
      <c r="AJ169" s="55"/>
      <c r="AK169" s="55"/>
      <c r="AL169" s="55"/>
    </row>
    <row r="170" spans="1:38">
      <c r="A170" s="48"/>
      <c r="B170" s="49"/>
      <c r="C170" s="50"/>
      <c r="D170" s="51"/>
      <c r="E170" s="52"/>
      <c r="F170" s="53"/>
      <c r="G170" s="54"/>
      <c r="H170" s="55"/>
      <c r="I170" s="56"/>
      <c r="J170" s="57">
        <v>175.477</v>
      </c>
      <c r="K170" s="58"/>
      <c r="L170" s="59"/>
      <c r="M170" s="60">
        <v>3.0259999999999998</v>
      </c>
      <c r="N170" s="60"/>
      <c r="O170" s="61"/>
      <c r="P170" s="62" t="s">
        <v>1060</v>
      </c>
      <c r="Q170" s="63">
        <v>0.48</v>
      </c>
      <c r="R170" s="60">
        <v>3.04</v>
      </c>
      <c r="S170" s="60"/>
      <c r="T170" s="60"/>
      <c r="U170" s="61"/>
      <c r="V170" s="64"/>
      <c r="W170" s="64"/>
      <c r="X170" s="63"/>
      <c r="Y170" s="64"/>
      <c r="Z170" s="61"/>
      <c r="AA170" s="65"/>
      <c r="AB170" s="55"/>
      <c r="AC170" s="55"/>
      <c r="AD170" s="55"/>
      <c r="AE170" s="65"/>
      <c r="AF170" s="121"/>
      <c r="AG170" s="55"/>
      <c r="AH170" s="55"/>
      <c r="AI170" s="55"/>
      <c r="AJ170" s="55"/>
      <c r="AK170" s="55"/>
      <c r="AL170" s="55"/>
    </row>
    <row r="171" spans="1:38">
      <c r="A171" s="48">
        <v>85</v>
      </c>
      <c r="B171" s="49" t="s">
        <v>593</v>
      </c>
      <c r="C171" s="50">
        <v>57</v>
      </c>
      <c r="D171" s="51">
        <v>56.031599999999997</v>
      </c>
      <c r="E171" s="52" t="s">
        <v>800</v>
      </c>
      <c r="F171" s="53">
        <v>2</v>
      </c>
      <c r="G171" s="54">
        <v>32.640500000000003</v>
      </c>
      <c r="H171" s="55" t="s">
        <v>801</v>
      </c>
      <c r="I171" s="56" t="s">
        <v>803</v>
      </c>
      <c r="J171" s="57"/>
      <c r="K171" s="58">
        <v>3.3</v>
      </c>
      <c r="L171" s="59">
        <v>63</v>
      </c>
      <c r="M171" s="60"/>
      <c r="N171" s="60">
        <v>106.904</v>
      </c>
      <c r="O171" s="61">
        <v>29.431999999999999</v>
      </c>
      <c r="P171" s="62"/>
      <c r="Q171" s="63"/>
      <c r="R171" s="60"/>
      <c r="S171" s="60">
        <v>107.328</v>
      </c>
      <c r="T171" s="60"/>
      <c r="U171" s="61"/>
      <c r="V171" s="64" t="s">
        <v>804</v>
      </c>
      <c r="W171" s="64"/>
      <c r="X171" s="63"/>
      <c r="Y171" s="64"/>
      <c r="Z171" s="61"/>
      <c r="AA171" s="65">
        <v>29.594999999999999</v>
      </c>
      <c r="AB171" s="55"/>
      <c r="AC171" s="55"/>
      <c r="AD171" s="55"/>
      <c r="AE171" s="65"/>
      <c r="AF171" s="121"/>
      <c r="AG171" s="55"/>
      <c r="AH171" s="55"/>
      <c r="AI171" s="55"/>
      <c r="AJ171" s="55"/>
      <c r="AK171" s="55"/>
      <c r="AL171" s="55"/>
    </row>
    <row r="172" spans="1:38">
      <c r="A172" s="48"/>
      <c r="B172" s="49"/>
      <c r="C172" s="50"/>
      <c r="D172" s="51"/>
      <c r="E172" s="52"/>
      <c r="F172" s="53"/>
      <c r="G172" s="54"/>
      <c r="H172" s="55"/>
      <c r="I172" s="56"/>
      <c r="J172" s="57">
        <v>178.77600000000001</v>
      </c>
      <c r="K172" s="58"/>
      <c r="L172" s="59"/>
      <c r="M172" s="60">
        <v>4.5039999999999996</v>
      </c>
      <c r="N172" s="60"/>
      <c r="O172" s="61"/>
      <c r="P172" s="62" t="s">
        <v>1060</v>
      </c>
      <c r="Q172" s="63">
        <v>0.48</v>
      </c>
      <c r="R172" s="60">
        <v>4.5270000000000001</v>
      </c>
      <c r="S172" s="60"/>
      <c r="T172" s="60"/>
      <c r="U172" s="61"/>
      <c r="V172" s="64"/>
      <c r="W172" s="64"/>
      <c r="X172" s="63"/>
      <c r="Y172" s="64"/>
      <c r="Z172" s="61"/>
      <c r="AA172" s="65"/>
      <c r="AB172" s="55"/>
      <c r="AC172" s="55"/>
      <c r="AD172" s="55"/>
      <c r="AE172" s="65"/>
      <c r="AF172" s="121"/>
      <c r="AG172" s="55"/>
      <c r="AH172" s="55"/>
      <c r="AI172" s="55"/>
      <c r="AJ172" s="55"/>
      <c r="AK172" s="55"/>
      <c r="AL172" s="55"/>
    </row>
    <row r="173" spans="1:38">
      <c r="A173" s="48">
        <v>86</v>
      </c>
      <c r="B173" s="49" t="s">
        <v>601</v>
      </c>
      <c r="C173" s="50">
        <v>57</v>
      </c>
      <c r="D173" s="51">
        <v>53.605499999999999</v>
      </c>
      <c r="E173" s="52" t="s">
        <v>800</v>
      </c>
      <c r="F173" s="53">
        <v>2</v>
      </c>
      <c r="G173" s="54">
        <v>32.543100000000003</v>
      </c>
      <c r="H173" s="55" t="s">
        <v>801</v>
      </c>
      <c r="I173" s="56" t="s">
        <v>803</v>
      </c>
      <c r="J173" s="57"/>
      <c r="K173" s="58">
        <v>7.3</v>
      </c>
      <c r="L173" s="59">
        <v>65</v>
      </c>
      <c r="M173" s="60"/>
      <c r="N173" s="60">
        <v>111.408</v>
      </c>
      <c r="O173" s="61">
        <v>24.928000000000001</v>
      </c>
      <c r="P173" s="62"/>
      <c r="Q173" s="63"/>
      <c r="R173" s="60"/>
      <c r="S173" s="60">
        <v>111.855</v>
      </c>
      <c r="T173" s="60"/>
      <c r="U173" s="61"/>
      <c r="V173" s="64" t="s">
        <v>804</v>
      </c>
      <c r="W173" s="64"/>
      <c r="X173" s="63"/>
      <c r="Y173" s="64"/>
      <c r="Z173" s="61"/>
      <c r="AA173" s="65">
        <v>25.068000000000001</v>
      </c>
      <c r="AB173" s="55"/>
      <c r="AC173" s="55"/>
      <c r="AD173" s="55"/>
      <c r="AE173" s="65"/>
      <c r="AF173" s="121"/>
      <c r="AG173" s="55"/>
      <c r="AH173" s="55"/>
      <c r="AI173" s="55"/>
      <c r="AJ173" s="55"/>
      <c r="AK173" s="55"/>
      <c r="AL173" s="55"/>
    </row>
    <row r="174" spans="1:38">
      <c r="A174" s="48"/>
      <c r="B174" s="49"/>
      <c r="C174" s="50"/>
      <c r="D174" s="51"/>
      <c r="E174" s="52"/>
      <c r="F174" s="53"/>
      <c r="G174" s="54"/>
      <c r="H174" s="55"/>
      <c r="I174" s="56"/>
      <c r="J174" s="57">
        <v>186.03800000000001</v>
      </c>
      <c r="K174" s="58"/>
      <c r="L174" s="59"/>
      <c r="M174" s="60">
        <v>2.992</v>
      </c>
      <c r="N174" s="60"/>
      <c r="O174" s="61"/>
      <c r="P174" s="62" t="s">
        <v>1060</v>
      </c>
      <c r="Q174" s="63">
        <v>0.48</v>
      </c>
      <c r="R174" s="60">
        <v>3.0049999999999999</v>
      </c>
      <c r="S174" s="60"/>
      <c r="T174" s="60"/>
      <c r="U174" s="61"/>
      <c r="V174" s="64"/>
      <c r="W174" s="64"/>
      <c r="X174" s="63"/>
      <c r="Y174" s="64"/>
      <c r="Z174" s="61"/>
      <c r="AA174" s="65"/>
      <c r="AB174" s="55"/>
      <c r="AC174" s="55"/>
      <c r="AD174" s="55"/>
      <c r="AE174" s="65"/>
      <c r="AF174" s="121"/>
      <c r="AG174" s="55"/>
      <c r="AH174" s="55"/>
      <c r="AI174" s="55"/>
      <c r="AJ174" s="55"/>
      <c r="AK174" s="55"/>
      <c r="AL174" s="55"/>
    </row>
    <row r="175" spans="1:38">
      <c r="A175" s="48">
        <v>87</v>
      </c>
      <c r="B175" s="49" t="s">
        <v>604</v>
      </c>
      <c r="C175" s="50">
        <v>57</v>
      </c>
      <c r="D175" s="51">
        <v>52.003</v>
      </c>
      <c r="E175" s="52" t="s">
        <v>800</v>
      </c>
      <c r="F175" s="53">
        <v>2</v>
      </c>
      <c r="G175" s="54">
        <v>32.8613</v>
      </c>
      <c r="H175" s="55" t="s">
        <v>801</v>
      </c>
      <c r="I175" s="56" t="s">
        <v>803</v>
      </c>
      <c r="J175" s="57"/>
      <c r="K175" s="58">
        <v>-7.3</v>
      </c>
      <c r="L175" s="59">
        <v>73</v>
      </c>
      <c r="M175" s="60"/>
      <c r="N175" s="60">
        <v>114.4</v>
      </c>
      <c r="O175" s="61">
        <v>21.936</v>
      </c>
      <c r="P175" s="62"/>
      <c r="Q175" s="63"/>
      <c r="R175" s="60"/>
      <c r="S175" s="60">
        <v>114.86</v>
      </c>
      <c r="T175" s="60"/>
      <c r="U175" s="61"/>
      <c r="V175" s="64" t="s">
        <v>804</v>
      </c>
      <c r="W175" s="64"/>
      <c r="X175" s="63"/>
      <c r="Y175" s="64"/>
      <c r="Z175" s="61"/>
      <c r="AA175" s="65">
        <v>22.062999999999999</v>
      </c>
      <c r="AB175" s="55"/>
      <c r="AC175" s="55"/>
      <c r="AD175" s="55"/>
      <c r="AE175" s="65"/>
      <c r="AF175" s="121"/>
      <c r="AG175" s="55"/>
      <c r="AH175" s="55"/>
      <c r="AI175" s="55"/>
      <c r="AJ175" s="55"/>
      <c r="AK175" s="55"/>
      <c r="AL175" s="55"/>
    </row>
    <row r="176" spans="1:38">
      <c r="A176" s="48"/>
      <c r="B176" s="49"/>
      <c r="C176" s="50"/>
      <c r="D176" s="51"/>
      <c r="E176" s="52"/>
      <c r="F176" s="53"/>
      <c r="G176" s="54"/>
      <c r="H176" s="55"/>
      <c r="I176" s="56"/>
      <c r="J176" s="57">
        <v>178.762</v>
      </c>
      <c r="K176" s="58"/>
      <c r="L176" s="59"/>
      <c r="M176" s="60">
        <v>12.012</v>
      </c>
      <c r="N176" s="60"/>
      <c r="O176" s="61"/>
      <c r="P176" s="62" t="s">
        <v>1060</v>
      </c>
      <c r="Q176" s="63">
        <v>0.48</v>
      </c>
      <c r="R176" s="60">
        <v>12.07</v>
      </c>
      <c r="S176" s="60"/>
      <c r="T176" s="60"/>
      <c r="U176" s="61"/>
      <c r="V176" s="64"/>
      <c r="W176" s="64"/>
      <c r="X176" s="63"/>
      <c r="Y176" s="64"/>
      <c r="Z176" s="61"/>
      <c r="AA176" s="65"/>
      <c r="AB176" s="55"/>
      <c r="AC176" s="55"/>
      <c r="AD176" s="55"/>
      <c r="AE176" s="65"/>
      <c r="AF176" s="121"/>
      <c r="AG176" s="55"/>
      <c r="AH176" s="55"/>
      <c r="AI176" s="55"/>
      <c r="AJ176" s="55"/>
      <c r="AK176" s="55"/>
      <c r="AL176" s="55"/>
    </row>
    <row r="177" spans="1:38">
      <c r="A177" s="48">
        <v>88</v>
      </c>
      <c r="B177" s="49" t="s">
        <v>607</v>
      </c>
      <c r="C177" s="50">
        <v>57</v>
      </c>
      <c r="D177" s="51">
        <v>45.533299999999997</v>
      </c>
      <c r="E177" s="52" t="s">
        <v>800</v>
      </c>
      <c r="F177" s="53">
        <v>2</v>
      </c>
      <c r="G177" s="54">
        <v>32.599299999999999</v>
      </c>
      <c r="H177" s="55" t="s">
        <v>801</v>
      </c>
      <c r="I177" s="56" t="s">
        <v>803</v>
      </c>
      <c r="J177" s="57"/>
      <c r="K177" s="58">
        <v>-2.9</v>
      </c>
      <c r="L177" s="59">
        <v>99</v>
      </c>
      <c r="M177" s="60"/>
      <c r="N177" s="60">
        <v>126.41200000000001</v>
      </c>
      <c r="O177" s="61">
        <v>9.9239999999999995</v>
      </c>
      <c r="P177" s="62"/>
      <c r="Q177" s="63"/>
      <c r="R177" s="60"/>
      <c r="S177" s="60">
        <v>126.93</v>
      </c>
      <c r="T177" s="60"/>
      <c r="U177" s="61"/>
      <c r="V177" s="64" t="s">
        <v>804</v>
      </c>
      <c r="W177" s="64"/>
      <c r="X177" s="63"/>
      <c r="Y177" s="64"/>
      <c r="Z177" s="61"/>
      <c r="AA177" s="65">
        <v>9.9930000000000003</v>
      </c>
      <c r="AB177" s="55"/>
      <c r="AC177" s="55"/>
      <c r="AD177" s="55"/>
      <c r="AE177" s="65"/>
      <c r="AF177" s="121"/>
      <c r="AG177" s="55"/>
      <c r="AH177" s="55"/>
      <c r="AI177" s="55"/>
      <c r="AJ177" s="55"/>
      <c r="AK177" s="55"/>
      <c r="AL177" s="55"/>
    </row>
    <row r="178" spans="1:38">
      <c r="A178" s="48"/>
      <c r="B178" s="49"/>
      <c r="C178" s="50"/>
      <c r="D178" s="51"/>
      <c r="E178" s="52"/>
      <c r="F178" s="53"/>
      <c r="G178" s="54"/>
      <c r="H178" s="55"/>
      <c r="I178" s="56"/>
      <c r="J178" s="57">
        <v>175.828</v>
      </c>
      <c r="K178" s="58"/>
      <c r="L178" s="59"/>
      <c r="M178" s="60">
        <v>3.778</v>
      </c>
      <c r="N178" s="60"/>
      <c r="O178" s="61"/>
      <c r="P178" s="62" t="s">
        <v>1060</v>
      </c>
      <c r="Q178" s="63">
        <v>0.48</v>
      </c>
      <c r="R178" s="60">
        <v>3.7970000000000002</v>
      </c>
      <c r="S178" s="60"/>
      <c r="T178" s="60"/>
      <c r="U178" s="61"/>
      <c r="V178" s="64"/>
      <c r="W178" s="64"/>
      <c r="X178" s="63"/>
      <c r="Y178" s="64"/>
      <c r="Z178" s="61"/>
      <c r="AA178" s="65"/>
      <c r="AB178" s="55"/>
      <c r="AC178" s="55"/>
      <c r="AD178" s="55"/>
      <c r="AE178" s="65"/>
      <c r="AF178" s="121"/>
      <c r="AG178" s="55"/>
      <c r="AH178" s="55"/>
      <c r="AI178" s="55"/>
      <c r="AJ178" s="55"/>
      <c r="AK178" s="55"/>
      <c r="AL178" s="55"/>
    </row>
    <row r="179" spans="1:38">
      <c r="A179" s="48">
        <v>89</v>
      </c>
      <c r="B179" s="49" t="s">
        <v>610</v>
      </c>
      <c r="C179" s="50">
        <v>57</v>
      </c>
      <c r="D179" s="51">
        <v>43.503399999999999</v>
      </c>
      <c r="E179" s="52" t="s">
        <v>800</v>
      </c>
      <c r="F179" s="53">
        <v>2</v>
      </c>
      <c r="G179" s="54">
        <v>32.322400000000002</v>
      </c>
      <c r="H179" s="55" t="s">
        <v>801</v>
      </c>
      <c r="I179" s="56" t="s">
        <v>803</v>
      </c>
      <c r="J179" s="57"/>
      <c r="K179" s="58">
        <v>11</v>
      </c>
      <c r="L179" s="59">
        <v>72</v>
      </c>
      <c r="M179" s="60"/>
      <c r="N179" s="60">
        <v>130.19</v>
      </c>
      <c r="O179" s="61">
        <v>6.1459999999999999</v>
      </c>
      <c r="P179" s="62"/>
      <c r="Q179" s="63"/>
      <c r="R179" s="60"/>
      <c r="S179" s="60">
        <v>130.727</v>
      </c>
      <c r="T179" s="60"/>
      <c r="U179" s="61"/>
      <c r="V179" s="64" t="s">
        <v>804</v>
      </c>
      <c r="W179" s="64"/>
      <c r="X179" s="63"/>
      <c r="Y179" s="64"/>
      <c r="Z179" s="61"/>
      <c r="AA179" s="65">
        <v>6.1959999999999997</v>
      </c>
      <c r="AB179" s="55"/>
      <c r="AC179" s="55"/>
      <c r="AD179" s="55"/>
      <c r="AE179" s="65"/>
      <c r="AF179" s="121"/>
      <c r="AG179" s="55"/>
      <c r="AH179" s="55"/>
      <c r="AI179" s="55"/>
      <c r="AJ179" s="55"/>
      <c r="AK179" s="55"/>
      <c r="AL179" s="55"/>
    </row>
    <row r="180" spans="1:38">
      <c r="A180" s="48"/>
      <c r="B180" s="49"/>
      <c r="C180" s="50"/>
      <c r="D180" s="51"/>
      <c r="E180" s="52"/>
      <c r="F180" s="53"/>
      <c r="G180" s="54"/>
      <c r="H180" s="55"/>
      <c r="I180" s="56"/>
      <c r="J180" s="57">
        <v>186.82300000000001</v>
      </c>
      <c r="K180" s="58"/>
      <c r="L180" s="59"/>
      <c r="M180" s="60">
        <v>2.4769999999999999</v>
      </c>
      <c r="N180" s="60"/>
      <c r="O180" s="61"/>
      <c r="P180" s="62" t="s">
        <v>1060</v>
      </c>
      <c r="Q180" s="63">
        <v>0.48</v>
      </c>
      <c r="R180" s="60">
        <v>2.4889999999999999</v>
      </c>
      <c r="S180" s="60"/>
      <c r="T180" s="60"/>
      <c r="U180" s="61"/>
      <c r="V180" s="64"/>
      <c r="W180" s="64"/>
      <c r="X180" s="63"/>
      <c r="Y180" s="64"/>
      <c r="Z180" s="61"/>
      <c r="AA180" s="65"/>
      <c r="AB180" s="55"/>
      <c r="AC180" s="55"/>
      <c r="AD180" s="55"/>
      <c r="AE180" s="65"/>
      <c r="AF180" s="121"/>
      <c r="AG180" s="55"/>
      <c r="AH180" s="55"/>
      <c r="AI180" s="55"/>
      <c r="AJ180" s="55"/>
      <c r="AK180" s="55"/>
      <c r="AL180" s="55"/>
    </row>
    <row r="181" spans="1:38">
      <c r="A181" s="48">
        <v>90</v>
      </c>
      <c r="B181" s="49" t="s">
        <v>1061</v>
      </c>
      <c r="C181" s="50">
        <v>57</v>
      </c>
      <c r="D181" s="51">
        <v>42.178199999999997</v>
      </c>
      <c r="E181" s="52" t="s">
        <v>800</v>
      </c>
      <c r="F181" s="53">
        <v>2</v>
      </c>
      <c r="G181" s="54">
        <v>32.618699999999997</v>
      </c>
      <c r="H181" s="55" t="s">
        <v>801</v>
      </c>
      <c r="I181" s="56"/>
      <c r="J181" s="57"/>
      <c r="K181" s="58">
        <v>0.2</v>
      </c>
      <c r="L181" s="59">
        <v>39</v>
      </c>
      <c r="M181" s="60"/>
      <c r="N181" s="60">
        <v>132.667</v>
      </c>
      <c r="O181" s="61">
        <v>3.669</v>
      </c>
      <c r="P181" s="62"/>
      <c r="Q181" s="63"/>
      <c r="R181" s="60"/>
      <c r="S181" s="60">
        <v>133.21600000000001</v>
      </c>
      <c r="T181" s="60">
        <v>71.200999999999993</v>
      </c>
      <c r="U181" s="61"/>
      <c r="V181" s="64" t="s">
        <v>804</v>
      </c>
      <c r="W181" s="64"/>
      <c r="X181" s="63"/>
      <c r="Y181" s="64" t="s">
        <v>1042</v>
      </c>
      <c r="Z181" s="61"/>
      <c r="AA181" s="65">
        <v>3.7069999999999999</v>
      </c>
      <c r="AB181" s="55"/>
      <c r="AC181" s="55"/>
      <c r="AD181" s="55"/>
      <c r="AE181" s="65"/>
      <c r="AF181" s="121"/>
      <c r="AG181" s="55"/>
      <c r="AH181" s="55"/>
      <c r="AI181" s="55"/>
      <c r="AJ181" s="55"/>
      <c r="AK181" s="55"/>
      <c r="AL181" s="55"/>
    </row>
    <row r="182" spans="1:38">
      <c r="A182" s="48"/>
      <c r="B182" s="49"/>
      <c r="C182" s="50"/>
      <c r="D182" s="51"/>
      <c r="E182" s="52"/>
      <c r="F182" s="53"/>
      <c r="G182" s="54"/>
      <c r="H182" s="55"/>
      <c r="I182" s="56"/>
      <c r="J182" s="57">
        <v>187.01499999999999</v>
      </c>
      <c r="K182" s="58"/>
      <c r="L182" s="59"/>
      <c r="M182" s="60">
        <v>1.663</v>
      </c>
      <c r="N182" s="60"/>
      <c r="O182" s="61"/>
      <c r="P182" s="62" t="s">
        <v>1042</v>
      </c>
      <c r="Q182" s="63">
        <v>1.03</v>
      </c>
      <c r="R182" s="60">
        <v>1.68</v>
      </c>
      <c r="S182" s="60"/>
      <c r="T182" s="60"/>
      <c r="U182" s="61"/>
      <c r="V182" s="64"/>
      <c r="W182" s="64"/>
      <c r="X182" s="63">
        <v>1.03</v>
      </c>
      <c r="Y182" s="64"/>
      <c r="Z182" s="61"/>
      <c r="AA182" s="65"/>
      <c r="AB182" s="55"/>
      <c r="AC182" s="55"/>
      <c r="AD182" s="55"/>
      <c r="AE182" s="65"/>
      <c r="AF182" s="121"/>
      <c r="AG182" s="55"/>
      <c r="AH182" s="55"/>
      <c r="AI182" s="55"/>
      <c r="AJ182" s="55"/>
      <c r="AK182" s="55"/>
      <c r="AL182" s="55"/>
    </row>
    <row r="183" spans="1:38">
      <c r="A183" s="48">
        <v>91</v>
      </c>
      <c r="B183" s="49" t="s">
        <v>111</v>
      </c>
      <c r="C183" s="50">
        <v>57</v>
      </c>
      <c r="D183" s="51">
        <v>41.289200000000001</v>
      </c>
      <c r="E183" s="52" t="s">
        <v>800</v>
      </c>
      <c r="F183" s="53">
        <v>2</v>
      </c>
      <c r="G183" s="54">
        <v>32.823</v>
      </c>
      <c r="H183" s="55" t="s">
        <v>801</v>
      </c>
      <c r="I183" s="56"/>
      <c r="J183" s="57"/>
      <c r="K183" s="58">
        <v>-0.1</v>
      </c>
      <c r="L183" s="59">
        <v>23</v>
      </c>
      <c r="M183" s="60"/>
      <c r="N183" s="60">
        <v>134.33000000000001</v>
      </c>
      <c r="O183" s="61">
        <v>2.0059999999999998</v>
      </c>
      <c r="P183" s="62"/>
      <c r="Q183" s="63"/>
      <c r="R183" s="60"/>
      <c r="S183" s="60">
        <v>134.89599999999999</v>
      </c>
      <c r="T183" s="60"/>
      <c r="U183" s="61"/>
      <c r="V183" s="64" t="s">
        <v>804</v>
      </c>
      <c r="W183" s="64"/>
      <c r="X183" s="63"/>
      <c r="Y183" s="64"/>
      <c r="Z183" s="61"/>
      <c r="AA183" s="65">
        <v>2.0270000000000001</v>
      </c>
      <c r="AB183" s="55"/>
      <c r="AC183" s="55"/>
      <c r="AD183" s="55"/>
      <c r="AE183" s="65"/>
      <c r="AF183" s="121"/>
      <c r="AG183" s="55"/>
      <c r="AH183" s="55"/>
      <c r="AI183" s="55"/>
      <c r="AJ183" s="55"/>
      <c r="AK183" s="55"/>
      <c r="AL183" s="55"/>
    </row>
    <row r="184" spans="1:38">
      <c r="A184" s="48"/>
      <c r="B184" s="49"/>
      <c r="C184" s="50"/>
      <c r="D184" s="51"/>
      <c r="E184" s="52"/>
      <c r="F184" s="53"/>
      <c r="G184" s="54"/>
      <c r="H184" s="55"/>
      <c r="I184" s="56"/>
      <c r="J184" s="57">
        <v>186.893</v>
      </c>
      <c r="K184" s="58"/>
      <c r="L184" s="59"/>
      <c r="M184" s="60">
        <v>0.77200000000000002</v>
      </c>
      <c r="N184" s="60"/>
      <c r="O184" s="61"/>
      <c r="P184" s="62" t="s">
        <v>1042</v>
      </c>
      <c r="Q184" s="63">
        <v>1.03</v>
      </c>
      <c r="R184" s="60">
        <v>0.78</v>
      </c>
      <c r="S184" s="60"/>
      <c r="T184" s="60"/>
      <c r="U184" s="61"/>
      <c r="V184" s="64"/>
      <c r="W184" s="64"/>
      <c r="X184" s="63"/>
      <c r="Y184" s="64"/>
      <c r="Z184" s="61"/>
      <c r="AA184" s="65"/>
      <c r="AB184" s="55"/>
      <c r="AC184" s="55"/>
      <c r="AD184" s="55"/>
      <c r="AE184" s="65"/>
      <c r="AF184" s="121"/>
      <c r="AG184" s="55"/>
      <c r="AH184" s="55"/>
      <c r="AI184" s="55"/>
      <c r="AJ184" s="55"/>
      <c r="AK184" s="55"/>
      <c r="AL184" s="55"/>
    </row>
    <row r="185" spans="1:38">
      <c r="A185" s="48">
        <v>92</v>
      </c>
      <c r="B185" s="49" t="s">
        <v>613</v>
      </c>
      <c r="C185" s="50">
        <v>57</v>
      </c>
      <c r="D185" s="51">
        <v>40.876300000000001</v>
      </c>
      <c r="E185" s="52" t="s">
        <v>800</v>
      </c>
      <c r="F185" s="53">
        <v>2</v>
      </c>
      <c r="G185" s="54">
        <v>32.916200000000003</v>
      </c>
      <c r="H185" s="55" t="s">
        <v>801</v>
      </c>
      <c r="I185" s="56" t="s">
        <v>803</v>
      </c>
      <c r="J185" s="57"/>
      <c r="K185" s="58">
        <v>4.0999999999999996</v>
      </c>
      <c r="L185" s="59">
        <v>11</v>
      </c>
      <c r="M185" s="60"/>
      <c r="N185" s="60">
        <v>135.102</v>
      </c>
      <c r="O185" s="61">
        <v>1.234</v>
      </c>
      <c r="P185" s="62"/>
      <c r="Q185" s="63"/>
      <c r="R185" s="60"/>
      <c r="S185" s="60">
        <v>135.67599999999999</v>
      </c>
      <c r="T185" s="60"/>
      <c r="U185" s="61"/>
      <c r="V185" s="64" t="s">
        <v>804</v>
      </c>
      <c r="W185" s="64"/>
      <c r="X185" s="63"/>
      <c r="Y185" s="64"/>
      <c r="Z185" s="61"/>
      <c r="AA185" s="65">
        <v>1.2470000000000001</v>
      </c>
      <c r="AB185" s="55"/>
      <c r="AC185" s="55"/>
      <c r="AD185" s="55"/>
      <c r="AE185" s="65"/>
      <c r="AF185" s="121"/>
      <c r="AG185" s="55"/>
      <c r="AH185" s="55"/>
      <c r="AI185" s="55"/>
      <c r="AJ185" s="55"/>
      <c r="AK185" s="55"/>
      <c r="AL185" s="55"/>
    </row>
    <row r="186" spans="1:38">
      <c r="A186" s="48"/>
      <c r="B186" s="49"/>
      <c r="C186" s="50"/>
      <c r="D186" s="51"/>
      <c r="E186" s="52"/>
      <c r="F186" s="53"/>
      <c r="G186" s="54"/>
      <c r="H186" s="55"/>
      <c r="I186" s="56"/>
      <c r="J186" s="57">
        <v>191.00899999999999</v>
      </c>
      <c r="K186" s="58"/>
      <c r="L186" s="59"/>
      <c r="M186" s="60">
        <v>1.1859999999999999</v>
      </c>
      <c r="N186" s="60"/>
      <c r="O186" s="61"/>
      <c r="P186" s="62" t="s">
        <v>1042</v>
      </c>
      <c r="Q186" s="63">
        <v>1.03</v>
      </c>
      <c r="R186" s="60">
        <v>1.198</v>
      </c>
      <c r="S186" s="60"/>
      <c r="T186" s="60"/>
      <c r="U186" s="61"/>
      <c r="V186" s="64"/>
      <c r="W186" s="64"/>
      <c r="X186" s="63"/>
      <c r="Y186" s="64"/>
      <c r="Z186" s="61"/>
      <c r="AA186" s="65"/>
      <c r="AB186" s="55"/>
      <c r="AC186" s="55"/>
      <c r="AD186" s="55"/>
      <c r="AE186" s="65"/>
      <c r="AF186" s="121"/>
      <c r="AG186" s="55"/>
      <c r="AH186" s="55"/>
      <c r="AI186" s="55"/>
      <c r="AJ186" s="55"/>
      <c r="AK186" s="55"/>
      <c r="AL186" s="55"/>
    </row>
    <row r="187" spans="1:38">
      <c r="A187" s="48">
        <v>93</v>
      </c>
      <c r="B187" s="49" t="s">
        <v>616</v>
      </c>
      <c r="C187" s="50">
        <v>57</v>
      </c>
      <c r="D187" s="51">
        <v>40.249000000000002</v>
      </c>
      <c r="E187" s="52" t="s">
        <v>800</v>
      </c>
      <c r="F187" s="53">
        <v>2</v>
      </c>
      <c r="G187" s="54">
        <v>33.143999999999998</v>
      </c>
      <c r="H187" s="55" t="s">
        <v>801</v>
      </c>
      <c r="I187" s="56" t="s">
        <v>803</v>
      </c>
      <c r="J187" s="57"/>
      <c r="K187" s="58">
        <v>5.7</v>
      </c>
      <c r="L187" s="59">
        <v>2</v>
      </c>
      <c r="M187" s="60"/>
      <c r="N187" s="60">
        <v>136.28800000000001</v>
      </c>
      <c r="O187" s="61">
        <v>4.8000000000000001E-2</v>
      </c>
      <c r="P187" s="62"/>
      <c r="Q187" s="63"/>
      <c r="R187" s="60"/>
      <c r="S187" s="60">
        <v>136.874</v>
      </c>
      <c r="T187" s="60"/>
      <c r="U187" s="61"/>
      <c r="V187" s="64" t="s">
        <v>804</v>
      </c>
      <c r="W187" s="64"/>
      <c r="X187" s="63"/>
      <c r="Y187" s="64"/>
      <c r="Z187" s="61"/>
      <c r="AA187" s="65">
        <v>4.9000000000000002E-2</v>
      </c>
      <c r="AB187" s="55"/>
      <c r="AC187" s="55"/>
      <c r="AD187" s="55"/>
      <c r="AE187" s="65"/>
      <c r="AF187" s="121"/>
      <c r="AG187" s="55"/>
      <c r="AH187" s="55"/>
      <c r="AI187" s="55"/>
      <c r="AJ187" s="55"/>
      <c r="AK187" s="55"/>
      <c r="AL187" s="55"/>
    </row>
    <row r="188" spans="1:38">
      <c r="A188" s="48"/>
      <c r="B188" s="49"/>
      <c r="C188" s="50"/>
      <c r="D188" s="51"/>
      <c r="E188" s="52"/>
      <c r="F188" s="53"/>
      <c r="G188" s="54"/>
      <c r="H188" s="55"/>
      <c r="I188" s="56"/>
      <c r="J188" s="57">
        <v>196.702</v>
      </c>
      <c r="K188" s="58"/>
      <c r="L188" s="59"/>
      <c r="M188" s="60">
        <v>4.8000000000000001E-2</v>
      </c>
      <c r="N188" s="60"/>
      <c r="O188" s="61"/>
      <c r="P188" s="62" t="s">
        <v>1042</v>
      </c>
      <c r="Q188" s="63">
        <v>1.03</v>
      </c>
      <c r="R188" s="60">
        <v>4.9000000000000002E-2</v>
      </c>
      <c r="S188" s="60"/>
      <c r="T188" s="60"/>
      <c r="U188" s="61"/>
      <c r="V188" s="64"/>
      <c r="W188" s="64"/>
      <c r="X188" s="63"/>
      <c r="Y188" s="64"/>
      <c r="Z188" s="61"/>
      <c r="AA188" s="65"/>
      <c r="AB188" s="55"/>
      <c r="AC188" s="55"/>
      <c r="AD188" s="55"/>
      <c r="AE188" s="65"/>
      <c r="AF188" s="121"/>
      <c r="AG188" s="55"/>
      <c r="AH188" s="55"/>
      <c r="AI188" s="55"/>
      <c r="AJ188" s="55"/>
      <c r="AK188" s="55"/>
      <c r="AL188" s="55"/>
    </row>
    <row r="189" spans="1:38">
      <c r="A189" s="48">
        <v>94</v>
      </c>
      <c r="B189" s="49" t="s">
        <v>1062</v>
      </c>
      <c r="C189" s="50">
        <v>57</v>
      </c>
      <c r="D189" s="51">
        <v>40.223999999999997</v>
      </c>
      <c r="E189" s="52" t="s">
        <v>800</v>
      </c>
      <c r="F189" s="53">
        <v>2</v>
      </c>
      <c r="G189" s="54">
        <v>33.158000000000001</v>
      </c>
      <c r="H189" s="55" t="s">
        <v>801</v>
      </c>
      <c r="I189" s="56"/>
      <c r="J189" s="57"/>
      <c r="K189" s="58"/>
      <c r="L189" s="59">
        <v>2</v>
      </c>
      <c r="M189" s="60"/>
      <c r="N189" s="60">
        <v>136.33600000000001</v>
      </c>
      <c r="O189" s="61">
        <v>0</v>
      </c>
      <c r="P189" s="62"/>
      <c r="Q189" s="63"/>
      <c r="R189" s="60"/>
      <c r="S189" s="60">
        <v>136.923</v>
      </c>
      <c r="T189" s="60">
        <v>3.7069999999999999</v>
      </c>
      <c r="U189" s="61"/>
      <c r="V189" s="64" t="s">
        <v>804</v>
      </c>
      <c r="W189" s="64"/>
      <c r="X189" s="63"/>
      <c r="Y189" s="64"/>
      <c r="Z189" s="61"/>
      <c r="AA189" s="65">
        <v>0</v>
      </c>
      <c r="AB189" s="55"/>
      <c r="AC189" s="55"/>
      <c r="AD189" s="55"/>
      <c r="AE189" s="65"/>
      <c r="AF189" s="121"/>
      <c r="AG189" s="55"/>
      <c r="AH189" s="55"/>
      <c r="AI189" s="55"/>
      <c r="AJ189" s="55"/>
      <c r="AK189" s="55"/>
      <c r="AL189" s="55"/>
    </row>
    <row r="193" spans="16:19">
      <c r="P193" s="81" t="s">
        <v>1042</v>
      </c>
      <c r="Q193" s="82"/>
      <c r="R193" s="83"/>
      <c r="S193" s="60">
        <f>SUMIF($P$4:$P$189,$P193,$R$4:$R$189)</f>
        <v>5.0249999999999995</v>
      </c>
    </row>
    <row r="194" spans="16:19">
      <c r="P194" s="81" t="s">
        <v>17</v>
      </c>
      <c r="Q194" s="82"/>
      <c r="R194" s="83"/>
      <c r="S194" s="60">
        <f>SUMIF($P$4:$P$189,$P194,$R$4:$R$189)</f>
        <v>2.641</v>
      </c>
    </row>
    <row r="195" spans="16:19">
      <c r="P195" s="81" t="s">
        <v>210</v>
      </c>
      <c r="Q195" s="82"/>
      <c r="R195" s="83"/>
      <c r="S195" s="60">
        <f>SUMIF($P$4:$P$189,$P195,$R$4:$R$189)</f>
        <v>58.055999999999997</v>
      </c>
    </row>
    <row r="196" spans="16:19">
      <c r="P196" s="81" t="s">
        <v>1060</v>
      </c>
      <c r="Q196" s="82"/>
      <c r="R196" s="83"/>
      <c r="S196" s="60">
        <f>SUMIF($P$4:$P$189,$P196,$R$4:$R$189)</f>
        <v>71.200999999999993</v>
      </c>
    </row>
    <row r="197" spans="16:19">
      <c r="P197" s="81" t="s">
        <v>817</v>
      </c>
      <c r="Q197" s="82"/>
      <c r="R197" s="83"/>
      <c r="S197" s="60">
        <f>SUM($S$193:$S$196)</f>
        <v>136.923</v>
      </c>
    </row>
  </sheetData>
  <dataConsolidate/>
  <mergeCells count="4">
    <mergeCell ref="C1:E1"/>
    <mergeCell ref="F1:H1"/>
    <mergeCell ref="AO3:AR4"/>
    <mergeCell ref="AO42:AR43"/>
  </mergeCells>
  <printOptions horizontalCentered="1"/>
  <pageMargins left="0.11811023622047245" right="0.11811023622047245" top="0.98425196850393704" bottom="0.98425196850393704" header="0.39370078740157483" footer="0.39370078740157483"/>
  <pageSetup paperSize="9" orientation="landscape" useFirstPageNumber="1" horizontalDpi="300" verticalDpi="300" r:id="rId1"/>
  <headerFooter alignWithMargins="0">
    <oddHeader>&amp;LIssue: AL 01
Date: 28-Oct-2014
&amp;CSystem: SHEFA II
Segment: 9
BMH ORKNEY to BMH BANFF&amp;RDatum: WGS-84
Distances: Rhumb Line
Cable Family: NSW Minisub / URC2</oddHeader>
    <oddFooter>&amp;LFile: &amp;F
Author: J. JAOUEN/N. CHATAURET
&amp;CPage &amp;P of &amp;N&amp;R
ALDA Marine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 tint="0.499984740745262"/>
  </sheetPr>
  <dimension ref="B1:AH41"/>
  <sheetViews>
    <sheetView tabSelected="1" zoomScale="96" zoomScaleNormal="96" workbookViewId="0">
      <selection activeCell="S41" sqref="S41"/>
    </sheetView>
  </sheetViews>
  <sheetFormatPr defaultRowHeight="12.75"/>
  <cols>
    <col min="2" max="2" width="11" bestFit="1" customWidth="1"/>
    <col min="3" max="3" width="14.42578125" customWidth="1"/>
    <col min="5" max="5" width="13.42578125" bestFit="1" customWidth="1"/>
    <col min="6" max="6" width="2.28515625" bestFit="1" customWidth="1"/>
    <col min="7" max="7" width="11.42578125" customWidth="1"/>
    <col min="8" max="8" width="2.85546875" bestFit="1" customWidth="1"/>
    <col min="10" max="10" width="12.85546875" bestFit="1" customWidth="1"/>
    <col min="11" max="11" width="2.28515625" bestFit="1" customWidth="1"/>
    <col min="12" max="12" width="12.42578125" bestFit="1" customWidth="1"/>
    <col min="13" max="13" width="2.85546875" bestFit="1" customWidth="1"/>
    <col min="15" max="15" width="3" bestFit="1" customWidth="1"/>
    <col min="16" max="16" width="7.5703125" bestFit="1" customWidth="1"/>
    <col min="17" max="17" width="2" bestFit="1" customWidth="1"/>
    <col min="18" max="18" width="4" bestFit="1" customWidth="1"/>
    <col min="19" max="19" width="7.5703125" bestFit="1" customWidth="1"/>
    <col min="20" max="20" width="2.42578125" bestFit="1" customWidth="1"/>
    <col min="22" max="22" width="3" bestFit="1" customWidth="1"/>
    <col min="23" max="23" width="7.5703125" bestFit="1" customWidth="1"/>
    <col min="24" max="24" width="2" bestFit="1" customWidth="1"/>
    <col min="25" max="25" width="4" bestFit="1" customWidth="1"/>
    <col min="26" max="26" width="7.5703125" bestFit="1" customWidth="1"/>
    <col min="27" max="27" width="2.42578125" bestFit="1" customWidth="1"/>
    <col min="29" max="29" width="3" bestFit="1" customWidth="1"/>
    <col min="30" max="30" width="7.5703125" bestFit="1" customWidth="1"/>
    <col min="31" max="31" width="2" bestFit="1" customWidth="1"/>
    <col min="32" max="32" width="4" bestFit="1" customWidth="1"/>
    <col min="33" max="33" width="7.5703125" bestFit="1" customWidth="1"/>
    <col min="34" max="34" width="2.42578125" bestFit="1" customWidth="1"/>
  </cols>
  <sheetData>
    <row r="1" spans="2:34" ht="15">
      <c r="B1" s="380" t="s">
        <v>1394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</row>
    <row r="2" spans="2:34">
      <c r="B2" s="151"/>
      <c r="C2" s="151"/>
      <c r="E2" s="151"/>
      <c r="F2" s="151"/>
      <c r="G2" s="146"/>
      <c r="H2" s="146"/>
    </row>
    <row r="3" spans="2:34">
      <c r="B3" s="379" t="s">
        <v>1382</v>
      </c>
      <c r="C3" s="379"/>
      <c r="E3" s="379" t="s">
        <v>1383</v>
      </c>
      <c r="F3" s="379"/>
      <c r="G3" s="379"/>
      <c r="H3" s="379"/>
      <c r="J3" s="379" t="s">
        <v>1384</v>
      </c>
      <c r="K3" s="379"/>
      <c r="L3" s="379"/>
      <c r="M3" s="379"/>
      <c r="O3" s="379" t="s">
        <v>1388</v>
      </c>
      <c r="P3" s="379"/>
      <c r="Q3" s="379"/>
      <c r="R3" s="379"/>
      <c r="S3" s="379"/>
      <c r="T3" s="379"/>
      <c r="V3" s="379" t="s">
        <v>1390</v>
      </c>
      <c r="W3" s="379"/>
      <c r="X3" s="379"/>
      <c r="Y3" s="379"/>
      <c r="Z3" s="379"/>
      <c r="AA3" s="379"/>
      <c r="AC3" s="379" t="s">
        <v>1392</v>
      </c>
      <c r="AD3" s="379"/>
      <c r="AE3" s="379"/>
      <c r="AF3" s="379"/>
      <c r="AG3" s="379"/>
      <c r="AH3" s="379"/>
    </row>
    <row r="4" spans="2:34">
      <c r="B4" s="379" t="s">
        <v>1387</v>
      </c>
      <c r="C4" s="379"/>
      <c r="E4" s="379" t="s">
        <v>1386</v>
      </c>
      <c r="F4" s="379"/>
      <c r="G4" s="379"/>
      <c r="H4" s="379"/>
      <c r="J4" s="379" t="s">
        <v>1385</v>
      </c>
      <c r="K4" s="379"/>
      <c r="L4" s="379"/>
      <c r="M4" s="379"/>
      <c r="O4" s="379" t="s">
        <v>1389</v>
      </c>
      <c r="P4" s="379"/>
      <c r="Q4" s="379"/>
      <c r="R4" s="379"/>
      <c r="S4" s="379"/>
      <c r="T4" s="379"/>
      <c r="V4" s="379" t="s">
        <v>1391</v>
      </c>
      <c r="W4" s="379"/>
      <c r="X4" s="379"/>
      <c r="Y4" s="379"/>
      <c r="Z4" s="379"/>
      <c r="AA4" s="379"/>
      <c r="AC4" s="379" t="s">
        <v>1393</v>
      </c>
      <c r="AD4" s="379"/>
      <c r="AE4" s="379"/>
      <c r="AF4" s="379"/>
      <c r="AG4" s="379"/>
      <c r="AH4" s="379"/>
    </row>
    <row r="5" spans="2:34">
      <c r="B5" s="377" t="s">
        <v>1396</v>
      </c>
      <c r="C5" s="378"/>
      <c r="E5" s="377" t="s">
        <v>1397</v>
      </c>
      <c r="F5" s="378"/>
      <c r="G5" s="378"/>
      <c r="H5" s="378"/>
      <c r="J5" s="377" t="s">
        <v>1398</v>
      </c>
      <c r="K5" s="378"/>
      <c r="L5" s="378"/>
      <c r="M5" s="378"/>
      <c r="O5" s="381" t="s">
        <v>1399</v>
      </c>
      <c r="P5" s="381"/>
      <c r="Q5" s="381"/>
      <c r="R5" s="381"/>
      <c r="S5" s="381"/>
      <c r="T5" s="381"/>
      <c r="V5" s="377" t="s">
        <v>1400</v>
      </c>
      <c r="W5" s="378"/>
      <c r="X5" s="378"/>
      <c r="Y5" s="378"/>
      <c r="Z5" s="378"/>
      <c r="AA5" s="378"/>
      <c r="AC5" s="377" t="s">
        <v>1395</v>
      </c>
      <c r="AD5" s="378"/>
      <c r="AE5" s="378"/>
      <c r="AF5" s="378"/>
      <c r="AG5" s="378"/>
      <c r="AH5" s="378"/>
    </row>
    <row r="6" spans="2:34">
      <c r="T6" s="232"/>
      <c r="AA6" s="232"/>
      <c r="AH6" s="232"/>
    </row>
    <row r="7" spans="2:34">
      <c r="B7" s="296" t="s">
        <v>2</v>
      </c>
      <c r="C7" s="296" t="s">
        <v>3</v>
      </c>
      <c r="E7" s="376" t="s">
        <v>2</v>
      </c>
      <c r="F7" s="376"/>
      <c r="G7" s="376" t="s">
        <v>3</v>
      </c>
      <c r="H7" s="376"/>
      <c r="J7" s="376" t="s">
        <v>2</v>
      </c>
      <c r="K7" s="376"/>
      <c r="L7" s="376" t="s">
        <v>3</v>
      </c>
      <c r="M7" s="376"/>
      <c r="O7" s="376" t="s">
        <v>2</v>
      </c>
      <c r="P7" s="376"/>
      <c r="Q7" s="232"/>
      <c r="R7" s="376" t="s">
        <v>3</v>
      </c>
      <c r="S7" s="376"/>
      <c r="T7" s="297"/>
      <c r="V7" s="376" t="s">
        <v>2</v>
      </c>
      <c r="W7" s="376"/>
      <c r="X7" s="376"/>
      <c r="Y7" s="376" t="s">
        <v>3</v>
      </c>
      <c r="Z7" s="376"/>
      <c r="AA7" s="376"/>
      <c r="AC7" s="376" t="s">
        <v>2</v>
      </c>
      <c r="AD7" s="376"/>
      <c r="AE7" s="232"/>
      <c r="AF7" s="376" t="s">
        <v>3</v>
      </c>
      <c r="AG7" s="376"/>
      <c r="AH7" s="297"/>
    </row>
    <row r="8" spans="2:34">
      <c r="B8" s="91" t="s">
        <v>897</v>
      </c>
      <c r="C8" s="91" t="s">
        <v>898</v>
      </c>
      <c r="E8" s="150" t="s">
        <v>1327</v>
      </c>
      <c r="F8" s="149" t="s">
        <v>800</v>
      </c>
      <c r="G8" s="149" t="s">
        <v>1329</v>
      </c>
      <c r="H8" s="149" t="s">
        <v>801</v>
      </c>
      <c r="J8" s="127" t="s">
        <v>1171</v>
      </c>
      <c r="K8" s="153" t="s">
        <v>800</v>
      </c>
      <c r="L8" s="127" t="s">
        <v>1172</v>
      </c>
      <c r="M8" s="155" t="s">
        <v>801</v>
      </c>
      <c r="O8" s="304">
        <v>60</v>
      </c>
      <c r="P8" s="305">
        <v>0.33800000000000002</v>
      </c>
      <c r="Q8" s="306" t="s">
        <v>800</v>
      </c>
      <c r="R8" s="307">
        <v>1</v>
      </c>
      <c r="S8" s="305">
        <v>19.478999999999999</v>
      </c>
      <c r="T8" s="306" t="s">
        <v>801</v>
      </c>
      <c r="V8" s="304">
        <v>59</v>
      </c>
      <c r="W8" s="305">
        <v>59.75</v>
      </c>
      <c r="X8" s="306" t="s">
        <v>800</v>
      </c>
      <c r="Y8" s="307">
        <v>1</v>
      </c>
      <c r="Z8" s="305">
        <v>13.532999999999999</v>
      </c>
      <c r="AA8" s="306" t="s">
        <v>801</v>
      </c>
      <c r="AC8" s="304">
        <v>59</v>
      </c>
      <c r="AD8" s="305">
        <v>59.75</v>
      </c>
      <c r="AE8" s="306" t="s">
        <v>800</v>
      </c>
      <c r="AF8" s="307">
        <v>1</v>
      </c>
      <c r="AG8" s="305">
        <v>13.532999999999999</v>
      </c>
      <c r="AH8" s="306" t="s">
        <v>801</v>
      </c>
    </row>
    <row r="9" spans="2:34">
      <c r="B9" s="91" t="s">
        <v>899</v>
      </c>
      <c r="C9" s="91" t="s">
        <v>900</v>
      </c>
      <c r="E9" s="150" t="s">
        <v>1326</v>
      </c>
      <c r="F9" s="149" t="s">
        <v>800</v>
      </c>
      <c r="G9" s="149" t="s">
        <v>1328</v>
      </c>
      <c r="H9" s="149" t="s">
        <v>801</v>
      </c>
      <c r="J9" s="127" t="s">
        <v>1276</v>
      </c>
      <c r="K9" s="153" t="s">
        <v>800</v>
      </c>
      <c r="L9" s="127" t="s">
        <v>1277</v>
      </c>
      <c r="M9" s="155" t="s">
        <v>801</v>
      </c>
      <c r="O9" s="304">
        <v>60</v>
      </c>
      <c r="P9" s="305">
        <v>0.72870000000000001</v>
      </c>
      <c r="Q9" s="306" t="s">
        <v>800</v>
      </c>
      <c r="R9" s="307">
        <v>1</v>
      </c>
      <c r="S9" s="305">
        <v>19.762</v>
      </c>
      <c r="T9" s="306" t="s">
        <v>801</v>
      </c>
      <c r="V9" s="304">
        <v>59</v>
      </c>
      <c r="W9" s="305">
        <v>53.904400000000003</v>
      </c>
      <c r="X9" s="306" t="s">
        <v>800</v>
      </c>
      <c r="Y9" s="307">
        <v>1</v>
      </c>
      <c r="Z9" s="305">
        <v>9.9353999999999996</v>
      </c>
      <c r="AA9" s="306" t="s">
        <v>801</v>
      </c>
      <c r="AC9" s="304">
        <v>58</v>
      </c>
      <c r="AD9" s="305">
        <v>48.515000000000001</v>
      </c>
      <c r="AE9" s="306" t="s">
        <v>800</v>
      </c>
      <c r="AF9" s="307">
        <v>2</v>
      </c>
      <c r="AG9" s="305">
        <v>54.691000000000003</v>
      </c>
      <c r="AH9" s="306" t="s">
        <v>801</v>
      </c>
    </row>
    <row r="10" spans="2:34">
      <c r="B10" s="91" t="s">
        <v>901</v>
      </c>
      <c r="C10" s="91" t="s">
        <v>902</v>
      </c>
      <c r="E10" s="150" t="s">
        <v>1323</v>
      </c>
      <c r="F10" s="149" t="s">
        <v>800</v>
      </c>
      <c r="G10" s="149" t="s">
        <v>1324</v>
      </c>
      <c r="H10" s="149" t="s">
        <v>801</v>
      </c>
      <c r="J10" s="127" t="s">
        <v>1278</v>
      </c>
      <c r="K10" s="153" t="s">
        <v>800</v>
      </c>
      <c r="L10" s="127" t="s">
        <v>1279</v>
      </c>
      <c r="M10" s="155" t="s">
        <v>801</v>
      </c>
      <c r="O10" s="304">
        <v>60</v>
      </c>
      <c r="P10" s="305">
        <v>1.2696000000000001</v>
      </c>
      <c r="Q10" s="306" t="s">
        <v>800</v>
      </c>
      <c r="R10" s="307">
        <v>1</v>
      </c>
      <c r="S10" s="305">
        <v>28.040800000000001</v>
      </c>
      <c r="T10" s="306" t="s">
        <v>801</v>
      </c>
      <c r="V10" s="304">
        <v>59</v>
      </c>
      <c r="W10" s="305">
        <v>52.123199999999997</v>
      </c>
      <c r="X10" s="306" t="s">
        <v>800</v>
      </c>
      <c r="Y10" s="307">
        <v>1</v>
      </c>
      <c r="Z10" s="305">
        <v>10.071</v>
      </c>
      <c r="AA10" s="306" t="s">
        <v>801</v>
      </c>
      <c r="AC10" s="304">
        <v>58</v>
      </c>
      <c r="AD10" s="305">
        <v>48.637999999999998</v>
      </c>
      <c r="AE10" s="306" t="s">
        <v>800</v>
      </c>
      <c r="AF10" s="307">
        <v>2</v>
      </c>
      <c r="AG10" s="305">
        <v>53.494300000000003</v>
      </c>
      <c r="AH10" s="306" t="s">
        <v>801</v>
      </c>
    </row>
    <row r="11" spans="2:34">
      <c r="B11" s="91" t="s">
        <v>903</v>
      </c>
      <c r="C11" s="91" t="s">
        <v>904</v>
      </c>
      <c r="E11" s="149" t="s">
        <v>1132</v>
      </c>
      <c r="F11" s="149" t="s">
        <v>800</v>
      </c>
      <c r="G11" s="149" t="s">
        <v>1133</v>
      </c>
      <c r="H11" s="149" t="s">
        <v>801</v>
      </c>
      <c r="J11" s="127" t="s">
        <v>1280</v>
      </c>
      <c r="K11" s="153" t="s">
        <v>800</v>
      </c>
      <c r="L11" s="127" t="s">
        <v>1281</v>
      </c>
      <c r="M11" s="155" t="s">
        <v>801</v>
      </c>
      <c r="O11" s="304">
        <v>60</v>
      </c>
      <c r="P11" s="305">
        <v>3.7984</v>
      </c>
      <c r="Q11" s="306" t="s">
        <v>800</v>
      </c>
      <c r="R11" s="307">
        <v>1</v>
      </c>
      <c r="S11" s="305">
        <v>59.256500000000003</v>
      </c>
      <c r="T11" s="306" t="s">
        <v>801</v>
      </c>
      <c r="V11" s="304">
        <v>59</v>
      </c>
      <c r="W11" s="305">
        <v>51.306699999999999</v>
      </c>
      <c r="X11" s="306" t="s">
        <v>800</v>
      </c>
      <c r="Y11" s="307">
        <v>1</v>
      </c>
      <c r="Z11" s="305">
        <v>10.5694</v>
      </c>
      <c r="AA11" s="306" t="s">
        <v>801</v>
      </c>
      <c r="AC11" s="304">
        <v>58</v>
      </c>
      <c r="AD11" s="305">
        <v>48.632800000000003</v>
      </c>
      <c r="AE11" s="306" t="s">
        <v>800</v>
      </c>
      <c r="AF11" s="307">
        <v>2</v>
      </c>
      <c r="AG11" s="305">
        <v>52.879800000000003</v>
      </c>
      <c r="AH11" s="306" t="s">
        <v>801</v>
      </c>
    </row>
    <row r="12" spans="2:34">
      <c r="B12" s="91" t="s">
        <v>905</v>
      </c>
      <c r="C12" s="91" t="s">
        <v>906</v>
      </c>
      <c r="E12" s="149" t="s">
        <v>1146</v>
      </c>
      <c r="F12" s="149" t="s">
        <v>800</v>
      </c>
      <c r="G12" s="149" t="s">
        <v>1147</v>
      </c>
      <c r="H12" s="149" t="s">
        <v>801</v>
      </c>
      <c r="J12" s="127" t="s">
        <v>1282</v>
      </c>
      <c r="K12" s="153" t="s">
        <v>800</v>
      </c>
      <c r="L12" s="127" t="s">
        <v>1283</v>
      </c>
      <c r="M12" s="155" t="s">
        <v>801</v>
      </c>
      <c r="O12" s="298">
        <v>60</v>
      </c>
      <c r="P12" s="299">
        <v>10.4467</v>
      </c>
      <c r="Q12" s="300" t="s">
        <v>800</v>
      </c>
      <c r="R12" s="301">
        <v>2</v>
      </c>
      <c r="S12" s="302">
        <v>17.709199999999999</v>
      </c>
      <c r="T12" s="303" t="s">
        <v>801</v>
      </c>
      <c r="V12" s="304">
        <v>59</v>
      </c>
      <c r="W12" s="305">
        <v>47.2712</v>
      </c>
      <c r="X12" s="306" t="s">
        <v>800</v>
      </c>
      <c r="Y12" s="307">
        <v>1</v>
      </c>
      <c r="Z12" s="305">
        <v>11.168900000000001</v>
      </c>
      <c r="AA12" s="306" t="s">
        <v>801</v>
      </c>
      <c r="AC12" s="304">
        <v>58</v>
      </c>
      <c r="AD12" s="305">
        <v>48.304200000000002</v>
      </c>
      <c r="AE12" s="306" t="s">
        <v>800</v>
      </c>
      <c r="AF12" s="307">
        <v>2</v>
      </c>
      <c r="AG12" s="305">
        <v>49.008299999999998</v>
      </c>
      <c r="AH12" s="306" t="s">
        <v>801</v>
      </c>
    </row>
    <row r="13" spans="2:34">
      <c r="B13" s="91" t="s">
        <v>907</v>
      </c>
      <c r="C13" s="91" t="s">
        <v>908</v>
      </c>
      <c r="E13" s="149" t="s">
        <v>1159</v>
      </c>
      <c r="F13" s="149" t="s">
        <v>800</v>
      </c>
      <c r="G13" s="149" t="s">
        <v>1160</v>
      </c>
      <c r="H13" s="149" t="s">
        <v>801</v>
      </c>
      <c r="J13" s="127" t="s">
        <v>1284</v>
      </c>
      <c r="K13" s="153" t="s">
        <v>800</v>
      </c>
      <c r="L13" s="127" t="s">
        <v>1285</v>
      </c>
      <c r="M13" s="155" t="s">
        <v>801</v>
      </c>
      <c r="O13" s="298">
        <v>60</v>
      </c>
      <c r="P13" s="299">
        <v>10.625400000000001</v>
      </c>
      <c r="Q13" s="300" t="s">
        <v>800</v>
      </c>
      <c r="R13" s="301">
        <v>2</v>
      </c>
      <c r="S13" s="302">
        <v>18.460599999999999</v>
      </c>
      <c r="T13" s="303" t="s">
        <v>801</v>
      </c>
      <c r="V13" s="304">
        <v>59</v>
      </c>
      <c r="W13" s="305">
        <v>46.654499999999999</v>
      </c>
      <c r="X13" s="306" t="s">
        <v>800</v>
      </c>
      <c r="Y13" s="307">
        <v>1</v>
      </c>
      <c r="Z13" s="305">
        <v>11.136799999999999</v>
      </c>
      <c r="AA13" s="306" t="s">
        <v>801</v>
      </c>
      <c r="AC13" s="304">
        <v>58</v>
      </c>
      <c r="AD13" s="305">
        <v>47.943399999999997</v>
      </c>
      <c r="AE13" s="306" t="s">
        <v>800</v>
      </c>
      <c r="AF13" s="307">
        <v>2</v>
      </c>
      <c r="AG13" s="305">
        <v>47.811500000000002</v>
      </c>
      <c r="AH13" s="306" t="s">
        <v>801</v>
      </c>
    </row>
    <row r="14" spans="2:34">
      <c r="B14" s="91" t="s">
        <v>909</v>
      </c>
      <c r="C14" s="91" t="s">
        <v>910</v>
      </c>
      <c r="E14" s="149" t="s">
        <v>1174</v>
      </c>
      <c r="F14" s="149" t="s">
        <v>800</v>
      </c>
      <c r="G14" s="149" t="s">
        <v>1175</v>
      </c>
      <c r="H14" s="149" t="s">
        <v>801</v>
      </c>
      <c r="J14" s="127" t="s">
        <v>1286</v>
      </c>
      <c r="K14" s="153" t="s">
        <v>800</v>
      </c>
      <c r="L14" s="127" t="s">
        <v>1287</v>
      </c>
      <c r="M14" s="155" t="s">
        <v>801</v>
      </c>
      <c r="O14" s="298">
        <v>60</v>
      </c>
      <c r="P14" s="299">
        <v>18.096800000000002</v>
      </c>
      <c r="Q14" s="300" t="s">
        <v>800</v>
      </c>
      <c r="R14" s="301">
        <v>2</v>
      </c>
      <c r="S14" s="302">
        <v>31.392800000000001</v>
      </c>
      <c r="T14" s="303" t="s">
        <v>801</v>
      </c>
      <c r="V14" s="304">
        <v>59</v>
      </c>
      <c r="W14" s="305">
        <v>44.035899999999998</v>
      </c>
      <c r="X14" s="306" t="s">
        <v>800</v>
      </c>
      <c r="Y14" s="307">
        <v>1</v>
      </c>
      <c r="Z14" s="305">
        <v>11.324199999999999</v>
      </c>
      <c r="AA14" s="306" t="s">
        <v>801</v>
      </c>
      <c r="AC14" s="304">
        <v>58</v>
      </c>
      <c r="AD14" s="305">
        <v>42.703499999999998</v>
      </c>
      <c r="AE14" s="306" t="s">
        <v>800</v>
      </c>
      <c r="AF14" s="307">
        <v>2</v>
      </c>
      <c r="AG14" s="305">
        <v>39.276200000000003</v>
      </c>
      <c r="AH14" s="306" t="s">
        <v>801</v>
      </c>
    </row>
    <row r="15" spans="2:34">
      <c r="B15" s="91" t="s">
        <v>911</v>
      </c>
      <c r="C15" s="91" t="s">
        <v>912</v>
      </c>
      <c r="E15" s="149" t="s">
        <v>1186</v>
      </c>
      <c r="F15" s="149" t="s">
        <v>800</v>
      </c>
      <c r="G15" s="149" t="s">
        <v>1187</v>
      </c>
      <c r="H15" s="149" t="s">
        <v>801</v>
      </c>
      <c r="J15" s="127" t="s">
        <v>1288</v>
      </c>
      <c r="K15" s="153" t="s">
        <v>800</v>
      </c>
      <c r="L15" s="127" t="s">
        <v>1289</v>
      </c>
      <c r="M15" s="155" t="s">
        <v>801</v>
      </c>
      <c r="O15" s="298">
        <v>60</v>
      </c>
      <c r="P15" s="299">
        <v>18.4236</v>
      </c>
      <c r="Q15" s="300" t="s">
        <v>800</v>
      </c>
      <c r="R15" s="301">
        <v>2</v>
      </c>
      <c r="S15" s="153">
        <v>32.355800000000002</v>
      </c>
      <c r="T15" s="303" t="s">
        <v>801</v>
      </c>
      <c r="V15" s="304">
        <v>59</v>
      </c>
      <c r="W15" s="305">
        <v>42.396500000000003</v>
      </c>
      <c r="X15" s="306" t="s">
        <v>800</v>
      </c>
      <c r="Y15" s="307">
        <v>1</v>
      </c>
      <c r="Z15" s="305">
        <v>11.7864</v>
      </c>
      <c r="AA15" s="306" t="s">
        <v>801</v>
      </c>
      <c r="AC15" s="304">
        <v>58</v>
      </c>
      <c r="AD15" s="305">
        <v>40.001100000000001</v>
      </c>
      <c r="AE15" s="306" t="s">
        <v>800</v>
      </c>
      <c r="AF15" s="307">
        <v>2</v>
      </c>
      <c r="AG15" s="305">
        <v>38.520499999999998</v>
      </c>
      <c r="AH15" s="306" t="s">
        <v>801</v>
      </c>
    </row>
    <row r="16" spans="2:34">
      <c r="B16" s="91" t="s">
        <v>913</v>
      </c>
      <c r="C16" s="91" t="s">
        <v>914</v>
      </c>
      <c r="E16" s="149" t="s">
        <v>1198</v>
      </c>
      <c r="F16" s="149" t="s">
        <v>800</v>
      </c>
      <c r="G16" s="149" t="s">
        <v>1199</v>
      </c>
      <c r="H16" s="149" t="s">
        <v>801</v>
      </c>
      <c r="J16" s="127" t="s">
        <v>1290</v>
      </c>
      <c r="K16" s="153" t="s">
        <v>800</v>
      </c>
      <c r="L16" s="127" t="s">
        <v>1291</v>
      </c>
      <c r="M16" s="155" t="s">
        <v>801</v>
      </c>
      <c r="O16" s="304">
        <v>60</v>
      </c>
      <c r="P16" s="305">
        <v>20.9954</v>
      </c>
      <c r="Q16" s="306" t="s">
        <v>800</v>
      </c>
      <c r="R16" s="307">
        <v>2</v>
      </c>
      <c r="S16" s="305">
        <v>37.483400000000003</v>
      </c>
      <c r="T16" s="306" t="s">
        <v>801</v>
      </c>
      <c r="V16" s="304">
        <v>59</v>
      </c>
      <c r="W16" s="305">
        <v>39.1755</v>
      </c>
      <c r="X16" s="306" t="s">
        <v>800</v>
      </c>
      <c r="Y16" s="307">
        <v>1</v>
      </c>
      <c r="Z16" s="305">
        <v>12.2736</v>
      </c>
      <c r="AA16" s="306" t="s">
        <v>801</v>
      </c>
      <c r="AC16" s="304">
        <v>58</v>
      </c>
      <c r="AD16" s="305">
        <v>37.044199999999996</v>
      </c>
      <c r="AE16" s="306" t="s">
        <v>800</v>
      </c>
      <c r="AF16" s="307">
        <v>2</v>
      </c>
      <c r="AG16" s="305">
        <v>38.111899999999999</v>
      </c>
      <c r="AH16" s="306" t="s">
        <v>801</v>
      </c>
    </row>
    <row r="17" spans="2:34">
      <c r="B17" s="91" t="s">
        <v>915</v>
      </c>
      <c r="C17" s="91" t="s">
        <v>916</v>
      </c>
      <c r="E17" s="149" t="s">
        <v>1210</v>
      </c>
      <c r="F17" s="149" t="s">
        <v>800</v>
      </c>
      <c r="G17" s="149" t="s">
        <v>1211</v>
      </c>
      <c r="H17" s="149" t="s">
        <v>801</v>
      </c>
      <c r="J17" s="127" t="s">
        <v>1292</v>
      </c>
      <c r="K17" s="153" t="s">
        <v>800</v>
      </c>
      <c r="L17" s="127" t="s">
        <v>1293</v>
      </c>
      <c r="M17" s="155" t="s">
        <v>801</v>
      </c>
      <c r="O17" s="304">
        <v>60</v>
      </c>
      <c r="P17" s="305">
        <v>24.159600000000001</v>
      </c>
      <c r="Q17" s="306" t="s">
        <v>800</v>
      </c>
      <c r="R17" s="307">
        <v>2</v>
      </c>
      <c r="S17" s="305">
        <v>43.222499999999997</v>
      </c>
      <c r="T17" s="306" t="s">
        <v>801</v>
      </c>
      <c r="V17" s="304">
        <v>59</v>
      </c>
      <c r="W17" s="305">
        <v>35.200000000000003</v>
      </c>
      <c r="X17" s="306" t="s">
        <v>800</v>
      </c>
      <c r="Y17" s="307">
        <v>1</v>
      </c>
      <c r="Z17" s="305">
        <v>12.868</v>
      </c>
      <c r="AA17" s="306" t="s">
        <v>801</v>
      </c>
      <c r="AC17" s="304">
        <v>58</v>
      </c>
      <c r="AD17" s="305">
        <v>35.4559</v>
      </c>
      <c r="AE17" s="306" t="s">
        <v>800</v>
      </c>
      <c r="AF17" s="307">
        <v>2</v>
      </c>
      <c r="AG17" s="305">
        <v>37.860599999999998</v>
      </c>
      <c r="AH17" s="306" t="s">
        <v>801</v>
      </c>
    </row>
    <row r="18" spans="2:34">
      <c r="B18" s="91" t="s">
        <v>917</v>
      </c>
      <c r="C18" s="91" t="s">
        <v>918</v>
      </c>
      <c r="E18" s="149" t="s">
        <v>1218</v>
      </c>
      <c r="F18" s="149" t="s">
        <v>800</v>
      </c>
      <c r="G18" s="149" t="s">
        <v>1222</v>
      </c>
      <c r="H18" s="149" t="s">
        <v>801</v>
      </c>
      <c r="J18" s="127" t="s">
        <v>1294</v>
      </c>
      <c r="K18" s="153" t="s">
        <v>800</v>
      </c>
      <c r="L18" s="127" t="s">
        <v>1295</v>
      </c>
      <c r="M18" s="155" t="s">
        <v>801</v>
      </c>
      <c r="O18" s="298">
        <v>60</v>
      </c>
      <c r="P18" s="299">
        <v>26.197399999999998</v>
      </c>
      <c r="Q18" s="300" t="s">
        <v>800</v>
      </c>
      <c r="R18" s="301">
        <v>2</v>
      </c>
      <c r="S18" s="302">
        <v>47.570500000000003</v>
      </c>
      <c r="T18" s="303" t="s">
        <v>801</v>
      </c>
      <c r="V18" s="304">
        <v>59</v>
      </c>
      <c r="W18" s="305">
        <v>32.764699999999998</v>
      </c>
      <c r="X18" s="306" t="s">
        <v>800</v>
      </c>
      <c r="Y18" s="307">
        <v>1</v>
      </c>
      <c r="Z18" s="305">
        <v>12.981199999999999</v>
      </c>
      <c r="AA18" s="306" t="s">
        <v>801</v>
      </c>
      <c r="AC18" s="304">
        <v>58</v>
      </c>
      <c r="AD18" s="305">
        <v>33.5749</v>
      </c>
      <c r="AE18" s="306" t="s">
        <v>800</v>
      </c>
      <c r="AF18" s="307">
        <v>2</v>
      </c>
      <c r="AG18" s="305">
        <v>37.596699999999998</v>
      </c>
      <c r="AH18" s="306" t="s">
        <v>801</v>
      </c>
    </row>
    <row r="19" spans="2:34">
      <c r="B19" s="91" t="s">
        <v>919</v>
      </c>
      <c r="C19" s="91" t="s">
        <v>920</v>
      </c>
      <c r="E19" s="149" t="s">
        <v>1233</v>
      </c>
      <c r="F19" s="149" t="s">
        <v>800</v>
      </c>
      <c r="G19" s="149" t="s">
        <v>1234</v>
      </c>
      <c r="H19" s="149" t="s">
        <v>801</v>
      </c>
      <c r="J19" s="127" t="s">
        <v>1296</v>
      </c>
      <c r="K19" s="153" t="s">
        <v>800</v>
      </c>
      <c r="L19" s="127" t="s">
        <v>1297</v>
      </c>
      <c r="M19" s="155" t="s">
        <v>801</v>
      </c>
      <c r="O19" s="304">
        <v>60</v>
      </c>
      <c r="P19" s="305">
        <v>29.843599999999999</v>
      </c>
      <c r="Q19" s="306" t="s">
        <v>800</v>
      </c>
      <c r="R19" s="307">
        <v>2</v>
      </c>
      <c r="S19" s="305">
        <v>54.688699999999997</v>
      </c>
      <c r="T19" s="306" t="s">
        <v>801</v>
      </c>
      <c r="V19" s="304">
        <v>59</v>
      </c>
      <c r="W19" s="305">
        <v>25.183399999999999</v>
      </c>
      <c r="X19" s="306" t="s">
        <v>800</v>
      </c>
      <c r="Y19" s="307">
        <v>1</v>
      </c>
      <c r="Z19" s="305">
        <v>14.168799999999999</v>
      </c>
      <c r="AA19" s="306" t="s">
        <v>801</v>
      </c>
      <c r="AC19" s="304">
        <v>58</v>
      </c>
      <c r="AD19" s="305">
        <v>31.02</v>
      </c>
      <c r="AE19" s="306" t="s">
        <v>800</v>
      </c>
      <c r="AF19" s="307">
        <v>2</v>
      </c>
      <c r="AG19" s="305">
        <v>37.193899999999999</v>
      </c>
      <c r="AH19" s="306" t="s">
        <v>801</v>
      </c>
    </row>
    <row r="20" spans="2:34">
      <c r="B20" s="91" t="s">
        <v>921</v>
      </c>
      <c r="C20" s="91" t="s">
        <v>922</v>
      </c>
      <c r="E20" s="149" t="s">
        <v>1245</v>
      </c>
      <c r="F20" s="149" t="s">
        <v>800</v>
      </c>
      <c r="G20" s="149" t="s">
        <v>1246</v>
      </c>
      <c r="H20" s="149" t="s">
        <v>801</v>
      </c>
      <c r="J20" s="127" t="s">
        <v>1298</v>
      </c>
      <c r="K20" s="153" t="s">
        <v>800</v>
      </c>
      <c r="L20" s="127" t="s">
        <v>1299</v>
      </c>
      <c r="M20" s="155" t="s">
        <v>801</v>
      </c>
      <c r="O20" s="304">
        <v>60</v>
      </c>
      <c r="P20" s="305">
        <v>30.151599999999998</v>
      </c>
      <c r="Q20" s="306" t="s">
        <v>800</v>
      </c>
      <c r="R20" s="307">
        <v>2</v>
      </c>
      <c r="S20" s="305">
        <v>55.301299999999998</v>
      </c>
      <c r="T20" s="306" t="s">
        <v>801</v>
      </c>
      <c r="V20" s="304">
        <v>58</v>
      </c>
      <c r="W20" s="305">
        <v>50.904000000000003</v>
      </c>
      <c r="X20" s="306" t="s">
        <v>800</v>
      </c>
      <c r="Y20" s="307">
        <v>2</v>
      </c>
      <c r="Z20" s="305">
        <v>37.154000000000003</v>
      </c>
      <c r="AA20" s="306" t="s">
        <v>801</v>
      </c>
      <c r="AC20" s="304">
        <v>58</v>
      </c>
      <c r="AD20" s="305">
        <v>30.631799999999998</v>
      </c>
      <c r="AE20" s="306" t="s">
        <v>800</v>
      </c>
      <c r="AF20" s="307">
        <v>2</v>
      </c>
      <c r="AG20" s="305">
        <v>37.125399999999999</v>
      </c>
      <c r="AH20" s="306" t="s">
        <v>801</v>
      </c>
    </row>
    <row r="21" spans="2:34">
      <c r="B21" s="91" t="s">
        <v>923</v>
      </c>
      <c r="C21" s="91" t="s">
        <v>924</v>
      </c>
      <c r="E21" s="149" t="s">
        <v>1257</v>
      </c>
      <c r="F21" s="149" t="s">
        <v>800</v>
      </c>
      <c r="G21" s="149" t="s">
        <v>1258</v>
      </c>
      <c r="H21" s="149" t="s">
        <v>801</v>
      </c>
      <c r="J21" s="127" t="s">
        <v>1300</v>
      </c>
      <c r="K21" s="153" t="s">
        <v>800</v>
      </c>
      <c r="L21" s="127" t="s">
        <v>1301</v>
      </c>
      <c r="M21" s="155" t="s">
        <v>801</v>
      </c>
      <c r="O21" s="304">
        <v>60</v>
      </c>
      <c r="P21" s="305">
        <v>30.3308</v>
      </c>
      <c r="Q21" s="306" t="s">
        <v>800</v>
      </c>
      <c r="R21" s="307">
        <v>2</v>
      </c>
      <c r="S21" s="305">
        <v>55.642699999999998</v>
      </c>
      <c r="T21" s="306" t="s">
        <v>801</v>
      </c>
      <c r="V21" s="304">
        <v>58</v>
      </c>
      <c r="W21" s="305">
        <v>50.957900000000002</v>
      </c>
      <c r="X21" s="306" t="s">
        <v>800</v>
      </c>
      <c r="Y21" s="307">
        <v>2</v>
      </c>
      <c r="Z21" s="305">
        <v>40.019399999999997</v>
      </c>
      <c r="AA21" s="306" t="s">
        <v>801</v>
      </c>
      <c r="AC21" s="304">
        <v>58</v>
      </c>
      <c r="AD21" s="305">
        <v>28.0214</v>
      </c>
      <c r="AE21" s="306" t="s">
        <v>800</v>
      </c>
      <c r="AF21" s="307">
        <v>2</v>
      </c>
      <c r="AG21" s="305">
        <v>36.658200000000001</v>
      </c>
      <c r="AH21" s="306" t="s">
        <v>801</v>
      </c>
    </row>
    <row r="22" spans="2:34">
      <c r="B22" s="91" t="s">
        <v>925</v>
      </c>
      <c r="C22" s="91" t="s">
        <v>926</v>
      </c>
      <c r="E22" s="149" t="s">
        <v>1269</v>
      </c>
      <c r="F22" s="149" t="s">
        <v>800</v>
      </c>
      <c r="G22" s="149" t="s">
        <v>1270</v>
      </c>
      <c r="H22" s="149" t="s">
        <v>801</v>
      </c>
      <c r="J22" s="127" t="s">
        <v>1302</v>
      </c>
      <c r="K22" s="153" t="s">
        <v>800</v>
      </c>
      <c r="L22" s="127" t="s">
        <v>1303</v>
      </c>
      <c r="M22" s="155" t="s">
        <v>801</v>
      </c>
      <c r="O22" s="304">
        <v>60</v>
      </c>
      <c r="P22" s="305">
        <v>30.814800000000002</v>
      </c>
      <c r="Q22" s="306" t="s">
        <v>800</v>
      </c>
      <c r="R22" s="307">
        <v>2</v>
      </c>
      <c r="S22" s="305">
        <v>56.454999999999998</v>
      </c>
      <c r="T22" s="306" t="s">
        <v>801</v>
      </c>
      <c r="V22" s="304">
        <v>58</v>
      </c>
      <c r="W22" s="305">
        <v>51.034599999999998</v>
      </c>
      <c r="X22" s="306" t="s">
        <v>800</v>
      </c>
      <c r="Y22" s="307">
        <v>2</v>
      </c>
      <c r="Z22" s="305">
        <v>43.459499999999998</v>
      </c>
      <c r="AA22" s="306" t="s">
        <v>801</v>
      </c>
      <c r="AC22" s="304">
        <v>58</v>
      </c>
      <c r="AD22" s="305">
        <v>26.055299999999999</v>
      </c>
      <c r="AE22" s="306" t="s">
        <v>800</v>
      </c>
      <c r="AF22" s="307">
        <v>2</v>
      </c>
      <c r="AG22" s="305">
        <v>36.3048</v>
      </c>
      <c r="AH22" s="306" t="s">
        <v>801</v>
      </c>
    </row>
    <row r="23" spans="2:34">
      <c r="B23" s="91" t="s">
        <v>927</v>
      </c>
      <c r="C23" s="91" t="s">
        <v>928</v>
      </c>
      <c r="E23" s="149" t="s">
        <v>1322</v>
      </c>
      <c r="F23" s="149" t="s">
        <v>800</v>
      </c>
      <c r="G23" s="149" t="s">
        <v>1321</v>
      </c>
      <c r="H23" s="149" t="s">
        <v>801</v>
      </c>
      <c r="J23" s="127" t="s">
        <v>1304</v>
      </c>
      <c r="K23" s="153" t="s">
        <v>800</v>
      </c>
      <c r="L23" s="127" t="s">
        <v>1305</v>
      </c>
      <c r="M23" s="155" t="s">
        <v>801</v>
      </c>
      <c r="O23" s="304">
        <v>60</v>
      </c>
      <c r="P23" s="305">
        <v>37.790999999999997</v>
      </c>
      <c r="Q23" s="306" t="s">
        <v>800</v>
      </c>
      <c r="R23" s="307">
        <v>3</v>
      </c>
      <c r="S23" s="305">
        <v>10.3447</v>
      </c>
      <c r="T23" s="306" t="s">
        <v>801</v>
      </c>
      <c r="V23" s="304">
        <v>58</v>
      </c>
      <c r="W23" s="305">
        <v>50.618499999999997</v>
      </c>
      <c r="X23" s="306" t="s">
        <v>800</v>
      </c>
      <c r="Y23" s="307">
        <v>2</v>
      </c>
      <c r="Z23" s="305">
        <v>49.460500000000003</v>
      </c>
      <c r="AA23" s="306" t="s">
        <v>801</v>
      </c>
      <c r="AC23" s="304">
        <v>58</v>
      </c>
      <c r="AD23" s="305">
        <v>22.633700000000001</v>
      </c>
      <c r="AE23" s="306" t="s">
        <v>800</v>
      </c>
      <c r="AF23" s="307">
        <v>2</v>
      </c>
      <c r="AG23" s="305">
        <v>35.2498</v>
      </c>
      <c r="AH23" s="306" t="s">
        <v>801</v>
      </c>
    </row>
    <row r="24" spans="2:34">
      <c r="B24" s="91" t="s">
        <v>929</v>
      </c>
      <c r="C24" s="91" t="s">
        <v>930</v>
      </c>
      <c r="J24" s="127" t="s">
        <v>1306</v>
      </c>
      <c r="K24" s="153" t="s">
        <v>800</v>
      </c>
      <c r="L24" s="127" t="s">
        <v>1307</v>
      </c>
      <c r="M24" s="155" t="s">
        <v>801</v>
      </c>
      <c r="O24" s="304">
        <v>60</v>
      </c>
      <c r="P24" s="305">
        <v>42.306800000000003</v>
      </c>
      <c r="Q24" s="306" t="s">
        <v>800</v>
      </c>
      <c r="R24" s="307">
        <v>3</v>
      </c>
      <c r="S24" s="305">
        <v>19.819400000000002</v>
      </c>
      <c r="T24" s="306" t="s">
        <v>801</v>
      </c>
      <c r="V24" s="304">
        <v>58</v>
      </c>
      <c r="W24" s="305">
        <v>50.3874</v>
      </c>
      <c r="X24" s="306" t="s">
        <v>800</v>
      </c>
      <c r="Y24" s="307">
        <v>2</v>
      </c>
      <c r="Z24" s="305">
        <v>50.932899999999997</v>
      </c>
      <c r="AA24" s="306" t="s">
        <v>801</v>
      </c>
      <c r="AC24" s="304">
        <v>58</v>
      </c>
      <c r="AD24" s="305">
        <v>20.0565</v>
      </c>
      <c r="AE24" s="306" t="s">
        <v>800</v>
      </c>
      <c r="AF24" s="307">
        <v>2</v>
      </c>
      <c r="AG24" s="305">
        <v>34.755800000000001</v>
      </c>
      <c r="AH24" s="306" t="s">
        <v>801</v>
      </c>
    </row>
    <row r="25" spans="2:34">
      <c r="B25" s="91" t="s">
        <v>931</v>
      </c>
      <c r="C25" s="91" t="s">
        <v>932</v>
      </c>
      <c r="J25" s="127" t="s">
        <v>1308</v>
      </c>
      <c r="K25" s="153" t="s">
        <v>800</v>
      </c>
      <c r="L25" s="127" t="s">
        <v>1309</v>
      </c>
      <c r="M25" s="155" t="s">
        <v>801</v>
      </c>
      <c r="O25" s="304">
        <v>60</v>
      </c>
      <c r="P25" s="305">
        <v>53.901499999999999</v>
      </c>
      <c r="Q25" s="306" t="s">
        <v>800</v>
      </c>
      <c r="R25" s="307">
        <v>3</v>
      </c>
      <c r="S25" s="305">
        <v>42.722099999999998</v>
      </c>
      <c r="T25" s="306" t="s">
        <v>801</v>
      </c>
      <c r="V25" s="304">
        <v>58</v>
      </c>
      <c r="W25" s="305">
        <v>50.346499999999999</v>
      </c>
      <c r="X25" s="306" t="s">
        <v>800</v>
      </c>
      <c r="Y25" s="307">
        <v>2</v>
      </c>
      <c r="Z25" s="305">
        <v>51.301600000000001</v>
      </c>
      <c r="AA25" s="306" t="s">
        <v>801</v>
      </c>
      <c r="AC25" s="304">
        <v>58</v>
      </c>
      <c r="AD25" s="305">
        <v>14.534599999999999</v>
      </c>
      <c r="AE25" s="306" t="s">
        <v>800</v>
      </c>
      <c r="AF25" s="307">
        <v>2</v>
      </c>
      <c r="AG25" s="305">
        <v>33.8005</v>
      </c>
      <c r="AH25" s="306" t="s">
        <v>801</v>
      </c>
    </row>
    <row r="26" spans="2:34">
      <c r="J26" s="127" t="s">
        <v>1310</v>
      </c>
      <c r="K26" s="153" t="s">
        <v>800</v>
      </c>
      <c r="L26" s="127" t="s">
        <v>1311</v>
      </c>
      <c r="M26" s="155" t="s">
        <v>801</v>
      </c>
      <c r="O26" s="304">
        <v>60</v>
      </c>
      <c r="P26" s="305">
        <v>58.387799999999999</v>
      </c>
      <c r="Q26" s="306" t="s">
        <v>800</v>
      </c>
      <c r="R26" s="307">
        <v>3</v>
      </c>
      <c r="S26" s="305">
        <v>52.1006</v>
      </c>
      <c r="T26" s="306" t="s">
        <v>801</v>
      </c>
      <c r="V26" s="304">
        <v>58</v>
      </c>
      <c r="W26" s="305">
        <v>50.213999999999999</v>
      </c>
      <c r="X26" s="306" t="s">
        <v>800</v>
      </c>
      <c r="Y26" s="307">
        <v>2</v>
      </c>
      <c r="Z26" s="305">
        <v>53.375</v>
      </c>
      <c r="AA26" s="306" t="s">
        <v>801</v>
      </c>
      <c r="AC26" s="304">
        <v>58</v>
      </c>
      <c r="AD26" s="305">
        <v>12.182399999999999</v>
      </c>
      <c r="AE26" s="306" t="s">
        <v>800</v>
      </c>
      <c r="AF26" s="307">
        <v>2</v>
      </c>
      <c r="AG26" s="305">
        <v>33.835500000000003</v>
      </c>
      <c r="AH26" s="306" t="s">
        <v>801</v>
      </c>
    </row>
    <row r="27" spans="2:34">
      <c r="J27" s="127" t="s">
        <v>1312</v>
      </c>
      <c r="K27" s="153" t="s">
        <v>800</v>
      </c>
      <c r="L27" s="127" t="s">
        <v>1313</v>
      </c>
      <c r="M27" s="155" t="s">
        <v>801</v>
      </c>
      <c r="O27" s="304">
        <v>61</v>
      </c>
      <c r="P27" s="305">
        <v>11.0458</v>
      </c>
      <c r="Q27" s="306" t="s">
        <v>800</v>
      </c>
      <c r="R27" s="307">
        <v>4</v>
      </c>
      <c r="S27" s="305">
        <v>28.646699999999999</v>
      </c>
      <c r="T27" s="306" t="s">
        <v>801</v>
      </c>
      <c r="V27" s="304">
        <v>58</v>
      </c>
      <c r="W27" s="305">
        <v>50.298999999999999</v>
      </c>
      <c r="X27" s="306" t="s">
        <v>800</v>
      </c>
      <c r="Y27" s="307">
        <v>2</v>
      </c>
      <c r="Z27" s="305">
        <v>54.046999999999997</v>
      </c>
      <c r="AA27" s="306" t="s">
        <v>801</v>
      </c>
      <c r="AC27" s="304">
        <v>58</v>
      </c>
      <c r="AD27" s="305">
        <v>8.4527999999999999</v>
      </c>
      <c r="AE27" s="306" t="s">
        <v>800</v>
      </c>
      <c r="AF27" s="307">
        <v>2</v>
      </c>
      <c r="AG27" s="305">
        <v>32.9437</v>
      </c>
      <c r="AH27" s="306" t="s">
        <v>801</v>
      </c>
    </row>
    <row r="28" spans="2:34">
      <c r="O28" s="304">
        <v>61</v>
      </c>
      <c r="P28" s="305">
        <v>14.454000000000001</v>
      </c>
      <c r="Q28" s="306" t="s">
        <v>800</v>
      </c>
      <c r="R28" s="307">
        <v>4</v>
      </c>
      <c r="S28" s="305">
        <v>40.222000000000001</v>
      </c>
      <c r="T28" s="306" t="s">
        <v>801</v>
      </c>
      <c r="V28" s="304">
        <v>58</v>
      </c>
      <c r="W28" s="305">
        <v>50.220999999999997</v>
      </c>
      <c r="X28" s="306" t="s">
        <v>800</v>
      </c>
      <c r="Y28" s="307">
        <v>2</v>
      </c>
      <c r="Z28" s="305">
        <v>54.363</v>
      </c>
      <c r="AA28" s="306" t="s">
        <v>801</v>
      </c>
      <c r="AC28" s="304">
        <v>58</v>
      </c>
      <c r="AD28" s="305">
        <v>6.5853000000000002</v>
      </c>
      <c r="AE28" s="306" t="s">
        <v>800</v>
      </c>
      <c r="AF28" s="307">
        <v>2</v>
      </c>
      <c r="AG28" s="305">
        <v>33.242199999999997</v>
      </c>
      <c r="AH28" s="306" t="s">
        <v>801</v>
      </c>
    </row>
    <row r="29" spans="2:34">
      <c r="B29" s="379"/>
      <c r="C29" s="379"/>
      <c r="D29" s="379"/>
      <c r="E29" s="379"/>
      <c r="F29" s="379"/>
      <c r="G29" s="379"/>
      <c r="O29" s="304">
        <v>61</v>
      </c>
      <c r="P29" s="305">
        <v>19.7516</v>
      </c>
      <c r="Q29" s="306" t="s">
        <v>800</v>
      </c>
      <c r="R29" s="307">
        <v>4</v>
      </c>
      <c r="S29" s="305">
        <v>57.764400000000002</v>
      </c>
      <c r="T29" s="306" t="s">
        <v>801</v>
      </c>
      <c r="V29" s="304"/>
      <c r="W29" s="305"/>
      <c r="X29" s="306"/>
      <c r="Y29" s="307"/>
      <c r="Z29" s="305"/>
      <c r="AA29" s="306"/>
      <c r="AC29" s="304">
        <v>57</v>
      </c>
      <c r="AD29" s="305">
        <v>57.656700000000001</v>
      </c>
      <c r="AE29" s="306" t="s">
        <v>800</v>
      </c>
      <c r="AF29" s="307">
        <v>2</v>
      </c>
      <c r="AG29" s="305">
        <v>32.882300000000001</v>
      </c>
      <c r="AH29" s="306" t="s">
        <v>801</v>
      </c>
    </row>
    <row r="30" spans="2:34">
      <c r="B30" s="379"/>
      <c r="C30" s="379"/>
      <c r="D30" s="379"/>
      <c r="E30" s="379"/>
      <c r="F30" s="379"/>
      <c r="G30" s="379"/>
      <c r="O30" s="304">
        <v>61</v>
      </c>
      <c r="P30" s="305">
        <v>20.242999999999999</v>
      </c>
      <c r="Q30" s="306" t="s">
        <v>800</v>
      </c>
      <c r="R30" s="307">
        <v>4</v>
      </c>
      <c r="S30" s="305">
        <v>58.654800000000002</v>
      </c>
      <c r="T30" s="306" t="s">
        <v>801</v>
      </c>
      <c r="V30" s="304"/>
      <c r="W30" s="305"/>
      <c r="X30" s="306"/>
      <c r="Y30" s="307"/>
      <c r="Z30" s="305"/>
      <c r="AA30" s="306"/>
      <c r="AC30" s="304">
        <v>57</v>
      </c>
      <c r="AD30" s="305">
        <v>56.031599999999997</v>
      </c>
      <c r="AE30" s="306" t="s">
        <v>800</v>
      </c>
      <c r="AF30" s="307">
        <v>2</v>
      </c>
      <c r="AG30" s="305">
        <v>32.640500000000003</v>
      </c>
      <c r="AH30" s="306" t="s">
        <v>801</v>
      </c>
    </row>
    <row r="31" spans="2:34">
      <c r="B31" s="379"/>
      <c r="C31" s="379"/>
      <c r="D31" s="379"/>
      <c r="E31" s="379"/>
      <c r="F31" s="379"/>
      <c r="G31" s="379"/>
      <c r="O31" s="304">
        <v>61</v>
      </c>
      <c r="P31" s="305">
        <v>22.173999999999999</v>
      </c>
      <c r="Q31" s="306" t="s">
        <v>800</v>
      </c>
      <c r="R31" s="307">
        <v>5</v>
      </c>
      <c r="S31" s="305">
        <v>5.835</v>
      </c>
      <c r="T31" s="306" t="s">
        <v>801</v>
      </c>
      <c r="V31" s="304"/>
      <c r="W31" s="305"/>
      <c r="X31" s="306"/>
      <c r="Y31" s="307"/>
      <c r="Z31" s="305"/>
      <c r="AA31" s="306"/>
      <c r="AC31" s="304">
        <v>57</v>
      </c>
      <c r="AD31" s="305">
        <v>53.605499999999999</v>
      </c>
      <c r="AE31" s="306" t="s">
        <v>800</v>
      </c>
      <c r="AF31" s="307">
        <v>2</v>
      </c>
      <c r="AG31" s="305">
        <v>32.543100000000003</v>
      </c>
      <c r="AH31" s="306" t="s">
        <v>801</v>
      </c>
    </row>
    <row r="32" spans="2:34">
      <c r="B32" s="379"/>
      <c r="C32" s="379"/>
      <c r="D32" s="379"/>
      <c r="E32" s="379"/>
      <c r="F32" s="379"/>
      <c r="G32" s="379"/>
      <c r="O32" s="304">
        <v>61</v>
      </c>
      <c r="P32" s="305">
        <v>25.040299999999998</v>
      </c>
      <c r="Q32" s="306" t="s">
        <v>800</v>
      </c>
      <c r="R32" s="307">
        <v>5</v>
      </c>
      <c r="S32" s="305">
        <v>15.5403</v>
      </c>
      <c r="T32" s="306" t="s">
        <v>801</v>
      </c>
      <c r="V32" s="304"/>
      <c r="W32" s="305"/>
      <c r="X32" s="306"/>
      <c r="Y32" s="307"/>
      <c r="Z32" s="305"/>
      <c r="AA32" s="306"/>
      <c r="AC32" s="304">
        <v>57</v>
      </c>
      <c r="AD32" s="305">
        <v>52.003</v>
      </c>
      <c r="AE32" s="306" t="s">
        <v>800</v>
      </c>
      <c r="AF32" s="307">
        <v>2</v>
      </c>
      <c r="AG32" s="305">
        <v>32.8613</v>
      </c>
      <c r="AH32" s="306" t="s">
        <v>801</v>
      </c>
    </row>
    <row r="33" spans="2:34">
      <c r="O33" s="304">
        <v>61</v>
      </c>
      <c r="P33" s="305">
        <v>42.652799999999999</v>
      </c>
      <c r="Q33" s="306" t="s">
        <v>800</v>
      </c>
      <c r="R33" s="307">
        <v>6</v>
      </c>
      <c r="S33" s="305">
        <v>9.9699000000000009</v>
      </c>
      <c r="T33" s="306" t="s">
        <v>801</v>
      </c>
      <c r="V33" s="304"/>
      <c r="W33" s="305"/>
      <c r="X33" s="306"/>
      <c r="Y33" s="307"/>
      <c r="Z33" s="305"/>
      <c r="AA33" s="306"/>
      <c r="AC33" s="304">
        <v>57</v>
      </c>
      <c r="AD33" s="305">
        <v>45.533299999999997</v>
      </c>
      <c r="AE33" s="306" t="s">
        <v>800</v>
      </c>
      <c r="AF33" s="307">
        <v>2</v>
      </c>
      <c r="AG33" s="305">
        <v>32.599299999999999</v>
      </c>
      <c r="AH33" s="306" t="s">
        <v>801</v>
      </c>
    </row>
    <row r="34" spans="2:34">
      <c r="B34" s="376"/>
      <c r="C34" s="376"/>
      <c r="D34" s="232"/>
      <c r="E34" s="376"/>
      <c r="F34" s="376"/>
      <c r="G34" s="232"/>
      <c r="O34" s="304">
        <v>61</v>
      </c>
      <c r="P34" s="305">
        <v>48.8005</v>
      </c>
      <c r="Q34" s="306" t="s">
        <v>800</v>
      </c>
      <c r="R34" s="307">
        <v>6</v>
      </c>
      <c r="S34" s="305">
        <v>18.473600000000001</v>
      </c>
      <c r="T34" s="306" t="s">
        <v>801</v>
      </c>
      <c r="V34" s="304"/>
      <c r="W34" s="305"/>
      <c r="X34" s="306"/>
      <c r="Y34" s="307"/>
      <c r="Z34" s="305"/>
      <c r="AA34" s="306"/>
      <c r="AC34" s="304">
        <v>57</v>
      </c>
      <c r="AD34" s="305">
        <v>41.289200000000001</v>
      </c>
      <c r="AE34" s="306" t="s">
        <v>800</v>
      </c>
      <c r="AF34" s="307">
        <v>2</v>
      </c>
      <c r="AG34" s="305">
        <v>32.823</v>
      </c>
      <c r="AH34" s="306" t="s">
        <v>801</v>
      </c>
    </row>
    <row r="35" spans="2:34">
      <c r="B35" s="297"/>
      <c r="C35" s="297"/>
      <c r="D35" s="297"/>
      <c r="E35" s="297"/>
      <c r="F35" s="297"/>
      <c r="G35" s="297"/>
      <c r="O35" s="304">
        <v>61</v>
      </c>
      <c r="P35" s="305">
        <v>57.313099999999999</v>
      </c>
      <c r="Q35" s="306" t="s">
        <v>800</v>
      </c>
      <c r="R35" s="307">
        <v>6</v>
      </c>
      <c r="S35" s="305">
        <v>29.912500000000001</v>
      </c>
      <c r="T35" s="306" t="s">
        <v>801</v>
      </c>
      <c r="V35" s="304"/>
      <c r="W35" s="305"/>
      <c r="X35" s="306"/>
      <c r="Y35" s="307"/>
      <c r="Z35" s="305"/>
      <c r="AA35" s="306"/>
      <c r="AC35" s="304">
        <v>57</v>
      </c>
      <c r="AD35" s="305">
        <v>40.223999999999997</v>
      </c>
      <c r="AE35" s="306" t="s">
        <v>800</v>
      </c>
      <c r="AF35" s="307">
        <v>2</v>
      </c>
      <c r="AG35" s="305">
        <v>33.158000000000001</v>
      </c>
      <c r="AH35" s="306" t="s">
        <v>801</v>
      </c>
    </row>
    <row r="36" spans="2:34">
      <c r="B36" s="304"/>
      <c r="C36" s="305"/>
      <c r="D36" s="306"/>
      <c r="E36" s="307"/>
      <c r="F36" s="305"/>
      <c r="G36" s="306"/>
      <c r="O36" s="304">
        <v>62</v>
      </c>
      <c r="P36" s="305">
        <v>0.56010000000000004</v>
      </c>
      <c r="Q36" s="306" t="s">
        <v>800</v>
      </c>
      <c r="R36" s="307">
        <v>6</v>
      </c>
      <c r="S36" s="305">
        <v>36.233699999999999</v>
      </c>
      <c r="T36" s="306" t="s">
        <v>801</v>
      </c>
      <c r="V36" s="304"/>
      <c r="W36" s="305"/>
      <c r="X36" s="306"/>
      <c r="Y36" s="307"/>
      <c r="Z36" s="305"/>
      <c r="AA36" s="306"/>
      <c r="AC36" s="304"/>
      <c r="AD36" s="305"/>
      <c r="AE36" s="306"/>
      <c r="AF36" s="307"/>
      <c r="AG36" s="305"/>
      <c r="AH36" s="306"/>
    </row>
    <row r="37" spans="2:34">
      <c r="O37" s="298">
        <v>62</v>
      </c>
      <c r="P37" s="299">
        <v>1.8603000000000001</v>
      </c>
      <c r="Q37" s="300" t="s">
        <v>800</v>
      </c>
      <c r="R37" s="301">
        <v>6</v>
      </c>
      <c r="S37" s="302">
        <v>40.737499999999997</v>
      </c>
      <c r="T37" s="303" t="s">
        <v>801</v>
      </c>
      <c r="V37" s="298"/>
      <c r="W37" s="299"/>
      <c r="X37" s="300"/>
      <c r="Y37" s="301"/>
      <c r="Z37" s="302"/>
      <c r="AA37" s="303"/>
      <c r="AC37" s="298"/>
      <c r="AD37" s="299"/>
      <c r="AE37" s="300"/>
      <c r="AF37" s="301"/>
      <c r="AG37" s="302"/>
      <c r="AH37" s="303"/>
    </row>
    <row r="38" spans="2:34">
      <c r="O38" s="298">
        <v>62</v>
      </c>
      <c r="P38" s="299">
        <v>2.1040000000000001</v>
      </c>
      <c r="Q38" s="300" t="s">
        <v>800</v>
      </c>
      <c r="R38" s="301">
        <v>6</v>
      </c>
      <c r="S38" s="302">
        <v>41.974800000000002</v>
      </c>
      <c r="T38" s="303" t="s">
        <v>801</v>
      </c>
      <c r="V38" s="298"/>
      <c r="W38" s="299"/>
      <c r="X38" s="300"/>
      <c r="Y38" s="301"/>
      <c r="Z38" s="302"/>
      <c r="AA38" s="303"/>
      <c r="AC38" s="298"/>
      <c r="AD38" s="299"/>
      <c r="AE38" s="300"/>
      <c r="AF38" s="301"/>
      <c r="AG38" s="302"/>
      <c r="AH38" s="303"/>
    </row>
    <row r="39" spans="2:34">
      <c r="O39" s="304">
        <v>62</v>
      </c>
      <c r="P39" s="305">
        <v>2.8119999999999998</v>
      </c>
      <c r="Q39" s="306" t="s">
        <v>800</v>
      </c>
      <c r="R39" s="307">
        <v>6</v>
      </c>
      <c r="S39" s="305">
        <v>46.295999999999999</v>
      </c>
      <c r="T39" s="306" t="s">
        <v>801</v>
      </c>
      <c r="V39" s="304"/>
      <c r="W39" s="305"/>
      <c r="X39" s="306"/>
      <c r="Y39" s="307"/>
      <c r="Z39" s="305"/>
      <c r="AA39" s="306"/>
      <c r="AC39" s="304"/>
      <c r="AD39" s="305"/>
      <c r="AE39" s="306"/>
      <c r="AF39" s="307"/>
      <c r="AG39" s="305"/>
      <c r="AH39" s="306"/>
    </row>
    <row r="40" spans="2:34">
      <c r="V40" s="304"/>
      <c r="W40" s="305"/>
      <c r="X40" s="306"/>
      <c r="Y40" s="307"/>
      <c r="Z40" s="305"/>
      <c r="AA40" s="306"/>
      <c r="AC40" s="304"/>
      <c r="AD40" s="305"/>
      <c r="AE40" s="306"/>
      <c r="AF40" s="307"/>
      <c r="AG40" s="305"/>
      <c r="AH40" s="306"/>
    </row>
    <row r="41" spans="2:34">
      <c r="O41" s="297"/>
      <c r="P41" s="297"/>
      <c r="Q41" s="297"/>
      <c r="R41" s="297"/>
      <c r="S41" s="297"/>
      <c r="T41" s="297"/>
      <c r="V41" s="297"/>
      <c r="W41" s="297"/>
      <c r="X41" s="297"/>
      <c r="Y41" s="297"/>
      <c r="Z41" s="297"/>
      <c r="AA41" s="297"/>
      <c r="AC41" s="297"/>
      <c r="AD41" s="297"/>
      <c r="AE41" s="297"/>
      <c r="AF41" s="297"/>
      <c r="AG41" s="297"/>
      <c r="AH41" s="297"/>
    </row>
  </sheetData>
  <mergeCells count="35">
    <mergeCell ref="AF7:AG7"/>
    <mergeCell ref="AC5:AH5"/>
    <mergeCell ref="V5:AA5"/>
    <mergeCell ref="E34:F34"/>
    <mergeCell ref="B34:C34"/>
    <mergeCell ref="B32:G32"/>
    <mergeCell ref="B31:G31"/>
    <mergeCell ref="B30:G30"/>
    <mergeCell ref="B29:G29"/>
    <mergeCell ref="B1:AH1"/>
    <mergeCell ref="O5:T5"/>
    <mergeCell ref="V7:X7"/>
    <mergeCell ref="Y7:AA7"/>
    <mergeCell ref="V3:AA3"/>
    <mergeCell ref="O3:T3"/>
    <mergeCell ref="O4:T4"/>
    <mergeCell ref="V4:AA4"/>
    <mergeCell ref="B3:C3"/>
    <mergeCell ref="B4:C4"/>
    <mergeCell ref="E5:H5"/>
    <mergeCell ref="AC3:AH3"/>
    <mergeCell ref="AC4:AH4"/>
    <mergeCell ref="E3:H3"/>
    <mergeCell ref="E4:H4"/>
    <mergeCell ref="AC7:AD7"/>
    <mergeCell ref="J3:M3"/>
    <mergeCell ref="J4:M4"/>
    <mergeCell ref="E7:F7"/>
    <mergeCell ref="G7:H7"/>
    <mergeCell ref="B5:C5"/>
    <mergeCell ref="J7:K7"/>
    <mergeCell ref="L7:M7"/>
    <mergeCell ref="O7:P7"/>
    <mergeCell ref="R7:S7"/>
    <mergeCell ref="J5:M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9"/>
  <sheetViews>
    <sheetView topLeftCell="A43" workbookViewId="0">
      <selection activeCell="D59" sqref="D59"/>
    </sheetView>
  </sheetViews>
  <sheetFormatPr defaultRowHeight="12.75"/>
  <cols>
    <col min="1" max="1" width="5.85546875" customWidth="1"/>
    <col min="2" max="2" width="19.1406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1">
        <v>0</v>
      </c>
      <c r="B3" s="1" t="s">
        <v>349</v>
      </c>
      <c r="C3" s="1" t="s">
        <v>95</v>
      </c>
      <c r="D3" s="1" t="s">
        <v>96</v>
      </c>
      <c r="E3" s="1"/>
      <c r="F3" s="1"/>
      <c r="G3" s="1"/>
      <c r="H3" s="1">
        <v>0</v>
      </c>
      <c r="I3" s="1"/>
      <c r="J3" s="1"/>
      <c r="K3" s="1" t="s">
        <v>345</v>
      </c>
    </row>
    <row r="4" spans="1:11">
      <c r="A4" s="1"/>
      <c r="B4" s="1"/>
      <c r="C4" s="1"/>
      <c r="D4" s="1"/>
      <c r="E4" s="1">
        <v>31.321999999999999</v>
      </c>
      <c r="F4" s="1"/>
      <c r="G4" s="1">
        <v>453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97</v>
      </c>
      <c r="D5" s="1" t="s">
        <v>98</v>
      </c>
      <c r="E5" s="1"/>
      <c r="F5" s="1">
        <v>13.69</v>
      </c>
      <c r="G5" s="1"/>
      <c r="H5" s="1">
        <v>453</v>
      </c>
      <c r="I5" s="1"/>
      <c r="J5" s="1"/>
      <c r="K5" s="1"/>
    </row>
    <row r="6" spans="1:11">
      <c r="A6" s="1"/>
      <c r="B6" s="1"/>
      <c r="C6" s="1"/>
      <c r="D6" s="1"/>
      <c r="E6" s="1">
        <v>45.012</v>
      </c>
      <c r="F6" s="1"/>
      <c r="G6" s="1">
        <v>956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99</v>
      </c>
      <c r="D7" s="1" t="s">
        <v>100</v>
      </c>
      <c r="E7" s="1"/>
      <c r="F7" s="1">
        <v>50.69</v>
      </c>
      <c r="G7" s="1"/>
      <c r="H7" s="2">
        <v>1409</v>
      </c>
      <c r="I7" s="1"/>
      <c r="J7" s="1"/>
      <c r="K7" s="1"/>
    </row>
    <row r="8" spans="1:11">
      <c r="A8" s="1"/>
      <c r="B8" s="1"/>
      <c r="C8" s="1"/>
      <c r="D8" s="1"/>
      <c r="E8" s="1">
        <v>95.700999999999993</v>
      </c>
      <c r="F8" s="1"/>
      <c r="G8" s="2">
        <v>2099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101</v>
      </c>
      <c r="D9" s="1" t="s">
        <v>102</v>
      </c>
      <c r="E9" s="1"/>
      <c r="F9" s="1">
        <v>45.61</v>
      </c>
      <c r="G9" s="1"/>
      <c r="H9" s="2">
        <v>3508</v>
      </c>
      <c r="I9" s="1"/>
      <c r="J9" s="1"/>
      <c r="K9" s="1"/>
    </row>
    <row r="10" spans="1:11">
      <c r="A10" s="1"/>
      <c r="B10" s="1"/>
      <c r="C10" s="1"/>
      <c r="D10" s="1"/>
      <c r="E10" s="1">
        <v>141.30799999999999</v>
      </c>
      <c r="F10" s="1"/>
      <c r="G10" s="2">
        <v>2994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27</v>
      </c>
      <c r="C11" s="1" t="s">
        <v>103</v>
      </c>
      <c r="D11" s="1" t="s">
        <v>104</v>
      </c>
      <c r="E11" s="1"/>
      <c r="F11" s="1">
        <v>17.850000000000001</v>
      </c>
      <c r="G11" s="1"/>
      <c r="H11" s="2">
        <v>6502</v>
      </c>
      <c r="I11" s="1"/>
      <c r="J11" s="1"/>
      <c r="K11" s="1"/>
    </row>
    <row r="12" spans="1:11">
      <c r="A12" s="1"/>
      <c r="B12" s="1"/>
      <c r="C12" s="1"/>
      <c r="D12" s="1"/>
      <c r="E12" s="1">
        <v>159.16200000000001</v>
      </c>
      <c r="F12" s="1"/>
      <c r="G12" s="2">
        <v>1670</v>
      </c>
      <c r="H12" s="1"/>
      <c r="I12" s="1" t="s">
        <v>17</v>
      </c>
      <c r="J12" s="1" t="s">
        <v>338</v>
      </c>
      <c r="K12" s="1"/>
    </row>
    <row r="13" spans="1:11">
      <c r="A13" s="1">
        <v>5</v>
      </c>
      <c r="B13" s="1" t="s">
        <v>30</v>
      </c>
      <c r="C13" s="1" t="s">
        <v>105</v>
      </c>
      <c r="D13" s="1" t="s">
        <v>106</v>
      </c>
      <c r="E13" s="1"/>
      <c r="F13" s="1">
        <v>14.63</v>
      </c>
      <c r="G13" s="1"/>
      <c r="H13" s="2">
        <v>8172</v>
      </c>
      <c r="I13" s="1"/>
      <c r="J13" s="1"/>
      <c r="K13" s="1"/>
    </row>
    <row r="14" spans="1:11">
      <c r="A14" s="1"/>
      <c r="B14" s="1"/>
      <c r="C14" s="1"/>
      <c r="D14" s="1"/>
      <c r="E14" s="1">
        <v>173.78899999999999</v>
      </c>
      <c r="F14" s="1"/>
      <c r="G14" s="2">
        <v>5724</v>
      </c>
      <c r="H14" s="1"/>
      <c r="I14" s="1" t="s">
        <v>17</v>
      </c>
      <c r="J14" s="1" t="s">
        <v>338</v>
      </c>
      <c r="K14" s="1"/>
    </row>
    <row r="15" spans="1:11">
      <c r="A15" s="1">
        <v>6</v>
      </c>
      <c r="B15" s="1" t="s">
        <v>107</v>
      </c>
      <c r="C15" s="1" t="s">
        <v>108</v>
      </c>
      <c r="D15" s="1" t="s">
        <v>109</v>
      </c>
      <c r="E15" s="1"/>
      <c r="F15" s="1">
        <v>0.01</v>
      </c>
      <c r="G15" s="1"/>
      <c r="H15" s="2">
        <v>13896</v>
      </c>
      <c r="I15" s="1"/>
      <c r="J15" s="1"/>
      <c r="K15" s="1"/>
    </row>
    <row r="16" spans="1:11">
      <c r="A16" s="1"/>
      <c r="B16" s="1"/>
      <c r="C16" s="1"/>
      <c r="D16" s="1"/>
      <c r="E16" s="1">
        <v>173.79499999999999</v>
      </c>
      <c r="F16" s="1"/>
      <c r="G16" s="2">
        <v>1916</v>
      </c>
      <c r="H16" s="1"/>
      <c r="I16" s="1" t="s">
        <v>17</v>
      </c>
      <c r="J16" s="1" t="s">
        <v>110</v>
      </c>
      <c r="K16" s="1"/>
    </row>
    <row r="17" spans="1:11">
      <c r="A17" s="1">
        <v>7</v>
      </c>
      <c r="B17" s="1" t="s">
        <v>111</v>
      </c>
      <c r="C17" s="1" t="s">
        <v>112</v>
      </c>
      <c r="D17" s="1" t="s">
        <v>113</v>
      </c>
      <c r="E17" s="1"/>
      <c r="F17" s="1"/>
      <c r="G17" s="1"/>
      <c r="H17" s="2">
        <v>15812</v>
      </c>
      <c r="I17" s="1"/>
      <c r="J17" s="1"/>
      <c r="K17" s="1"/>
    </row>
    <row r="18" spans="1:11">
      <c r="A18" s="1"/>
      <c r="B18" s="1"/>
      <c r="C18" s="1"/>
      <c r="D18" s="1"/>
      <c r="E18" s="1">
        <v>173.79599999999999</v>
      </c>
      <c r="F18" s="1"/>
      <c r="G18" s="1">
        <v>122</v>
      </c>
      <c r="H18" s="1"/>
      <c r="I18" s="1" t="s">
        <v>17</v>
      </c>
      <c r="J18" s="1" t="s">
        <v>338</v>
      </c>
      <c r="K18" s="1"/>
    </row>
    <row r="19" spans="1:11">
      <c r="A19" s="1">
        <v>8</v>
      </c>
      <c r="B19" s="1" t="s">
        <v>352</v>
      </c>
      <c r="C19" s="1" t="s">
        <v>114</v>
      </c>
      <c r="D19" s="1" t="s">
        <v>115</v>
      </c>
      <c r="E19" s="1"/>
      <c r="F19" s="1">
        <v>0.01</v>
      </c>
      <c r="G19" s="1"/>
      <c r="H19" s="2">
        <v>15934</v>
      </c>
      <c r="I19" s="1"/>
      <c r="J19" s="1"/>
      <c r="K19" s="1" t="s">
        <v>335</v>
      </c>
    </row>
    <row r="20" spans="1:11">
      <c r="A20" s="1"/>
      <c r="B20" s="1"/>
      <c r="C20" s="1"/>
      <c r="D20" s="1"/>
      <c r="E20" s="1">
        <v>173.80699999999999</v>
      </c>
      <c r="F20" s="1"/>
      <c r="G20" s="2">
        <v>12227</v>
      </c>
      <c r="H20" s="1"/>
      <c r="I20" s="1" t="s">
        <v>17</v>
      </c>
      <c r="J20" s="1" t="s">
        <v>338</v>
      </c>
      <c r="K20" s="1"/>
    </row>
    <row r="21" spans="1:11">
      <c r="A21" s="1">
        <v>9</v>
      </c>
      <c r="B21" s="1" t="s">
        <v>33</v>
      </c>
      <c r="C21" s="1" t="s">
        <v>116</v>
      </c>
      <c r="D21" s="1" t="s">
        <v>117</v>
      </c>
      <c r="E21" s="1"/>
      <c r="F21" s="1">
        <v>8.6199999999999992</v>
      </c>
      <c r="G21" s="1"/>
      <c r="H21" s="2">
        <v>28161</v>
      </c>
      <c r="I21" s="1"/>
      <c r="J21" s="1"/>
      <c r="K21" s="1"/>
    </row>
    <row r="22" spans="1:11">
      <c r="A22" s="1"/>
      <c r="B22" s="1"/>
      <c r="C22" s="1"/>
      <c r="D22" s="1"/>
      <c r="E22" s="1">
        <v>182.42699999999999</v>
      </c>
      <c r="F22" s="1"/>
      <c r="G22" s="2">
        <v>2941</v>
      </c>
      <c r="H22" s="1"/>
      <c r="I22" s="1" t="s">
        <v>17</v>
      </c>
      <c r="J22" s="1" t="s">
        <v>338</v>
      </c>
      <c r="K22" s="1"/>
    </row>
    <row r="23" spans="1:11">
      <c r="A23" s="1">
        <v>10</v>
      </c>
      <c r="B23" s="1" t="s">
        <v>36</v>
      </c>
      <c r="C23" s="1" t="s">
        <v>118</v>
      </c>
      <c r="D23" s="1" t="s">
        <v>119</v>
      </c>
      <c r="E23" s="1"/>
      <c r="F23" s="1">
        <v>-6.18</v>
      </c>
      <c r="G23" s="1"/>
      <c r="H23" s="2">
        <v>31102</v>
      </c>
      <c r="I23" s="1"/>
      <c r="J23" s="1"/>
      <c r="K23" s="1"/>
    </row>
    <row r="24" spans="1:11">
      <c r="A24" s="1"/>
      <c r="B24" s="1"/>
      <c r="C24" s="1"/>
      <c r="D24" s="1"/>
      <c r="E24" s="1">
        <v>176.249</v>
      </c>
      <c r="F24" s="1"/>
      <c r="G24" s="2">
        <v>1756</v>
      </c>
      <c r="H24" s="1"/>
      <c r="I24" s="1" t="s">
        <v>17</v>
      </c>
      <c r="J24" s="1" t="s">
        <v>338</v>
      </c>
      <c r="K24" s="1"/>
    </row>
    <row r="25" spans="1:11">
      <c r="A25" s="1">
        <v>11</v>
      </c>
      <c r="B25" s="1" t="s">
        <v>39</v>
      </c>
      <c r="C25" s="1" t="s">
        <v>120</v>
      </c>
      <c r="D25" s="1" t="s">
        <v>121</v>
      </c>
      <c r="E25" s="1"/>
      <c r="F25" s="1">
        <v>35.31</v>
      </c>
      <c r="G25" s="1"/>
      <c r="H25" s="2">
        <v>32858</v>
      </c>
      <c r="I25" s="1"/>
      <c r="J25" s="1"/>
      <c r="K25" s="1"/>
    </row>
    <row r="26" spans="1:11">
      <c r="A26" s="1"/>
      <c r="B26" s="1"/>
      <c r="C26" s="1"/>
      <c r="D26" s="1"/>
      <c r="E26" s="1">
        <v>211.56100000000001</v>
      </c>
      <c r="F26" s="1"/>
      <c r="G26" s="1">
        <v>507</v>
      </c>
      <c r="H26" s="1"/>
      <c r="I26" s="1" t="s">
        <v>17</v>
      </c>
      <c r="J26" s="1" t="s">
        <v>338</v>
      </c>
      <c r="K26" s="1"/>
    </row>
    <row r="27" spans="1:11">
      <c r="A27" s="1">
        <v>12</v>
      </c>
      <c r="B27" s="1" t="s">
        <v>42</v>
      </c>
      <c r="C27" s="1" t="s">
        <v>122</v>
      </c>
      <c r="D27" s="1" t="s">
        <v>123</v>
      </c>
      <c r="E27" s="1"/>
      <c r="F27" s="1">
        <v>-2.67</v>
      </c>
      <c r="G27" s="1"/>
      <c r="H27" s="2">
        <v>33365</v>
      </c>
      <c r="I27" s="1"/>
      <c r="J27" s="1"/>
      <c r="K27" s="1"/>
    </row>
    <row r="28" spans="1:11">
      <c r="A28" s="1"/>
      <c r="B28" s="1"/>
      <c r="C28" s="1"/>
      <c r="D28" s="1"/>
      <c r="E28" s="1">
        <v>208.88900000000001</v>
      </c>
      <c r="F28" s="1"/>
      <c r="G28" s="2">
        <v>2355</v>
      </c>
      <c r="H28" s="1"/>
      <c r="I28" s="1" t="s">
        <v>17</v>
      </c>
      <c r="J28" s="1" t="s">
        <v>338</v>
      </c>
      <c r="K28" s="1"/>
    </row>
    <row r="29" spans="1:11">
      <c r="A29" s="1">
        <v>13</v>
      </c>
      <c r="B29" s="1" t="s">
        <v>45</v>
      </c>
      <c r="C29" s="1" t="s">
        <v>124</v>
      </c>
      <c r="D29" s="1" t="s">
        <v>125</v>
      </c>
      <c r="E29" s="1"/>
      <c r="F29" s="1">
        <v>16.05</v>
      </c>
      <c r="G29" s="1"/>
      <c r="H29" s="2">
        <v>35720</v>
      </c>
      <c r="I29" s="1"/>
      <c r="J29" s="1"/>
      <c r="K29" s="1"/>
    </row>
    <row r="30" spans="1:11">
      <c r="A30" s="1"/>
      <c r="B30" s="1"/>
      <c r="C30" s="1"/>
      <c r="D30" s="1"/>
      <c r="E30" s="1">
        <v>224.935</v>
      </c>
      <c r="F30" s="1"/>
      <c r="G30" s="2">
        <v>1366</v>
      </c>
      <c r="H30" s="1"/>
      <c r="I30" s="1" t="s">
        <v>17</v>
      </c>
      <c r="J30" s="1" t="s">
        <v>338</v>
      </c>
      <c r="K30" s="1"/>
    </row>
    <row r="31" spans="1:11">
      <c r="A31" s="1">
        <v>14</v>
      </c>
      <c r="B31" s="1" t="s">
        <v>48</v>
      </c>
      <c r="C31" s="1" t="s">
        <v>126</v>
      </c>
      <c r="D31" s="1" t="s">
        <v>127</v>
      </c>
      <c r="E31" s="1"/>
      <c r="F31" s="1">
        <v>-18.739999999999998</v>
      </c>
      <c r="G31" s="1"/>
      <c r="H31" s="2">
        <v>37086</v>
      </c>
      <c r="I31" s="1"/>
      <c r="J31" s="1"/>
      <c r="K31" s="1"/>
    </row>
    <row r="32" spans="1:11">
      <c r="A32" s="1"/>
      <c r="B32" s="1"/>
      <c r="C32" s="1"/>
      <c r="D32" s="1"/>
      <c r="E32" s="1">
        <v>206.197</v>
      </c>
      <c r="F32" s="1"/>
      <c r="G32" s="1">
        <v>842</v>
      </c>
      <c r="H32" s="1"/>
      <c r="I32" s="1" t="s">
        <v>17</v>
      </c>
      <c r="J32" s="1" t="s">
        <v>338</v>
      </c>
      <c r="K32" s="1"/>
    </row>
    <row r="33" spans="1:11">
      <c r="A33" s="1">
        <v>15</v>
      </c>
      <c r="B33" s="1" t="s">
        <v>51</v>
      </c>
      <c r="C33" s="1" t="s">
        <v>128</v>
      </c>
      <c r="D33" s="1" t="s">
        <v>129</v>
      </c>
      <c r="E33" s="1"/>
      <c r="F33" s="1">
        <v>19.670000000000002</v>
      </c>
      <c r="G33" s="1"/>
      <c r="H33" s="2">
        <v>37928</v>
      </c>
      <c r="I33" s="1"/>
      <c r="J33" s="1"/>
      <c r="K33" s="1"/>
    </row>
    <row r="34" spans="1:11">
      <c r="A34" s="1"/>
      <c r="B34" s="1"/>
      <c r="C34" s="1"/>
      <c r="D34" s="1"/>
      <c r="E34" s="1">
        <v>225.87200000000001</v>
      </c>
      <c r="F34" s="1"/>
      <c r="G34" s="1">
        <v>602</v>
      </c>
      <c r="H34" s="1"/>
      <c r="I34" s="1" t="s">
        <v>17</v>
      </c>
      <c r="J34" s="1" t="s">
        <v>338</v>
      </c>
      <c r="K34" s="1"/>
    </row>
    <row r="35" spans="1:11">
      <c r="A35" s="1">
        <v>16</v>
      </c>
      <c r="B35" s="1" t="s">
        <v>54</v>
      </c>
      <c r="C35" s="1" t="s">
        <v>130</v>
      </c>
      <c r="D35" s="1" t="s">
        <v>131</v>
      </c>
      <c r="E35" s="1"/>
      <c r="F35" s="1">
        <v>-10.27</v>
      </c>
      <c r="G35" s="1"/>
      <c r="H35" s="2">
        <v>38530</v>
      </c>
      <c r="I35" s="1"/>
      <c r="J35" s="1"/>
      <c r="K35" s="1"/>
    </row>
    <row r="36" spans="1:11">
      <c r="A36" s="1"/>
      <c r="B36" s="1"/>
      <c r="C36" s="1"/>
      <c r="D36" s="1"/>
      <c r="E36" s="1">
        <v>215.59899999999999</v>
      </c>
      <c r="F36" s="1"/>
      <c r="G36" s="2">
        <v>1505</v>
      </c>
      <c r="H36" s="1"/>
      <c r="I36" s="1" t="s">
        <v>17</v>
      </c>
      <c r="J36" s="1" t="s">
        <v>338</v>
      </c>
      <c r="K36" s="1"/>
    </row>
    <row r="37" spans="1:11">
      <c r="A37" s="1">
        <v>17</v>
      </c>
      <c r="B37" s="1" t="s">
        <v>57</v>
      </c>
      <c r="C37" s="1" t="s">
        <v>132</v>
      </c>
      <c r="D37" s="1" t="s">
        <v>133</v>
      </c>
      <c r="E37" s="1"/>
      <c r="F37" s="1">
        <v>-12.4</v>
      </c>
      <c r="G37" s="1"/>
      <c r="H37" s="2">
        <v>40035</v>
      </c>
      <c r="I37" s="1"/>
      <c r="J37" s="1"/>
      <c r="K37" s="1"/>
    </row>
    <row r="38" spans="1:11">
      <c r="A38" s="1"/>
      <c r="B38" s="1"/>
      <c r="C38" s="1"/>
      <c r="D38" s="1"/>
      <c r="E38" s="1">
        <v>203.2</v>
      </c>
      <c r="F38" s="1"/>
      <c r="G38" s="2">
        <v>1196</v>
      </c>
      <c r="H38" s="1"/>
      <c r="I38" s="1" t="s">
        <v>17</v>
      </c>
      <c r="J38" s="1" t="s">
        <v>338</v>
      </c>
      <c r="K38" s="1"/>
    </row>
    <row r="39" spans="1:11">
      <c r="A39" s="1">
        <v>18</v>
      </c>
      <c r="B39" s="1" t="s">
        <v>60</v>
      </c>
      <c r="C39" s="1" t="s">
        <v>134</v>
      </c>
      <c r="D39" s="1" t="s">
        <v>135</v>
      </c>
      <c r="E39" s="1"/>
      <c r="F39" s="1">
        <v>45.48</v>
      </c>
      <c r="G39" s="1"/>
      <c r="H39" s="2">
        <v>41231</v>
      </c>
      <c r="I39" s="1"/>
      <c r="J39" s="1"/>
      <c r="K39" s="1"/>
    </row>
    <row r="40" spans="1:11">
      <c r="A40" s="1"/>
      <c r="B40" s="1"/>
      <c r="C40" s="1"/>
      <c r="D40" s="1"/>
      <c r="E40" s="1">
        <v>248.679</v>
      </c>
      <c r="F40" s="1"/>
      <c r="G40" s="1">
        <v>995</v>
      </c>
      <c r="H40" s="1"/>
      <c r="I40" s="1" t="s">
        <v>17</v>
      </c>
      <c r="J40" s="1" t="s">
        <v>338</v>
      </c>
      <c r="K40" s="1"/>
    </row>
    <row r="41" spans="1:11">
      <c r="A41" s="1">
        <v>19</v>
      </c>
      <c r="B41" s="1" t="s">
        <v>63</v>
      </c>
      <c r="C41" s="1" t="s">
        <v>136</v>
      </c>
      <c r="D41" s="1" t="s">
        <v>137</v>
      </c>
      <c r="E41" s="1"/>
      <c r="F41" s="1">
        <v>-36.020000000000003</v>
      </c>
      <c r="G41" s="1"/>
      <c r="H41" s="2">
        <v>42226</v>
      </c>
      <c r="I41" s="1"/>
      <c r="J41" s="1"/>
      <c r="K41" s="1"/>
    </row>
    <row r="42" spans="1:11">
      <c r="A42" s="1"/>
      <c r="B42" s="1"/>
      <c r="C42" s="1"/>
      <c r="D42" s="1"/>
      <c r="E42" s="1">
        <v>212.655</v>
      </c>
      <c r="F42" s="1"/>
      <c r="G42" s="1">
        <v>672</v>
      </c>
      <c r="H42" s="1"/>
      <c r="I42" s="1" t="s">
        <v>17</v>
      </c>
      <c r="J42" s="1" t="s">
        <v>338</v>
      </c>
      <c r="K42" s="1"/>
    </row>
    <row r="43" spans="1:11">
      <c r="A43" s="1">
        <v>20</v>
      </c>
      <c r="B43" s="1" t="s">
        <v>66</v>
      </c>
      <c r="C43" s="1" t="s">
        <v>138</v>
      </c>
      <c r="D43" s="1" t="s">
        <v>139</v>
      </c>
      <c r="E43" s="1"/>
      <c r="F43" s="1">
        <v>-22.76</v>
      </c>
      <c r="G43" s="1"/>
      <c r="H43" s="2">
        <v>42898</v>
      </c>
      <c r="I43" s="1"/>
      <c r="J43" s="1"/>
      <c r="K43" s="1"/>
    </row>
    <row r="44" spans="1:11">
      <c r="A44" s="1"/>
      <c r="B44" s="1"/>
      <c r="C44" s="1"/>
      <c r="D44" s="1"/>
      <c r="E44" s="1">
        <v>189.89699999999999</v>
      </c>
      <c r="F44" s="1"/>
      <c r="G44" s="2">
        <v>1492</v>
      </c>
      <c r="H44" s="1"/>
      <c r="I44" s="1" t="s">
        <v>17</v>
      </c>
      <c r="J44" s="1" t="s">
        <v>338</v>
      </c>
      <c r="K44" s="1"/>
    </row>
    <row r="45" spans="1:11">
      <c r="A45" s="1">
        <v>21</v>
      </c>
      <c r="B45" s="1" t="s">
        <v>69</v>
      </c>
      <c r="C45" s="1" t="s">
        <v>140</v>
      </c>
      <c r="D45" s="1" t="s">
        <v>141</v>
      </c>
      <c r="E45" s="1"/>
      <c r="F45" s="1">
        <v>20.93</v>
      </c>
      <c r="G45" s="1"/>
      <c r="H45" s="2">
        <v>44390</v>
      </c>
      <c r="I45" s="1"/>
      <c r="J45" s="1"/>
      <c r="K45" s="1"/>
    </row>
    <row r="46" spans="1:11">
      <c r="A46" s="1"/>
      <c r="B46" s="1"/>
      <c r="C46" s="1"/>
      <c r="D46" s="1"/>
      <c r="E46" s="1">
        <v>210.82300000000001</v>
      </c>
      <c r="F46" s="1"/>
      <c r="G46" s="2">
        <v>1976</v>
      </c>
      <c r="H46" s="1"/>
      <c r="I46" s="1" t="s">
        <v>17</v>
      </c>
      <c r="J46" s="1" t="s">
        <v>338</v>
      </c>
      <c r="K46" s="1"/>
    </row>
    <row r="47" spans="1:11">
      <c r="A47" s="1">
        <v>22</v>
      </c>
      <c r="B47" s="1" t="s">
        <v>72</v>
      </c>
      <c r="C47" s="1" t="s">
        <v>142</v>
      </c>
      <c r="D47" s="1" t="s">
        <v>143</v>
      </c>
      <c r="E47" s="1"/>
      <c r="F47" s="1">
        <v>23.04</v>
      </c>
      <c r="G47" s="1"/>
      <c r="H47" s="2">
        <v>46366</v>
      </c>
      <c r="I47" s="1"/>
      <c r="J47" s="1"/>
      <c r="K47" s="1"/>
    </row>
    <row r="48" spans="1:11">
      <c r="A48" s="1"/>
      <c r="B48" s="1"/>
      <c r="C48" s="1"/>
      <c r="D48" s="1"/>
      <c r="E48" s="1">
        <v>233.863</v>
      </c>
      <c r="F48" s="1"/>
      <c r="G48" s="2">
        <v>1125</v>
      </c>
      <c r="H48" s="1"/>
      <c r="I48" s="1" t="s">
        <v>17</v>
      </c>
      <c r="J48" s="1" t="s">
        <v>338</v>
      </c>
      <c r="K48" s="1"/>
    </row>
    <row r="49" spans="1:11">
      <c r="A49" s="1">
        <v>23</v>
      </c>
      <c r="B49" s="1" t="s">
        <v>75</v>
      </c>
      <c r="C49" s="1" t="s">
        <v>144</v>
      </c>
      <c r="D49" s="1" t="s">
        <v>145</v>
      </c>
      <c r="E49" s="1"/>
      <c r="F49" s="1">
        <v>-41.77</v>
      </c>
      <c r="G49" s="1"/>
      <c r="H49" s="2">
        <v>47491</v>
      </c>
      <c r="I49" s="1"/>
      <c r="J49" s="1"/>
      <c r="K49" s="1"/>
    </row>
    <row r="50" spans="1:11">
      <c r="A50" s="1"/>
      <c r="B50" s="1"/>
      <c r="C50" s="1"/>
      <c r="D50" s="1"/>
      <c r="E50" s="1">
        <v>192.09399999999999</v>
      </c>
      <c r="F50" s="1"/>
      <c r="G50" s="2">
        <v>1104</v>
      </c>
      <c r="H50" s="1"/>
      <c r="I50" s="1" t="s">
        <v>17</v>
      </c>
      <c r="J50" s="1" t="s">
        <v>338</v>
      </c>
      <c r="K50" s="1"/>
    </row>
    <row r="51" spans="1:11">
      <c r="A51" s="1">
        <v>24</v>
      </c>
      <c r="B51" s="1" t="s">
        <v>78</v>
      </c>
      <c r="C51" s="1" t="s">
        <v>146</v>
      </c>
      <c r="D51" s="1" t="s">
        <v>147</v>
      </c>
      <c r="E51" s="1"/>
      <c r="F51" s="1">
        <v>22.18</v>
      </c>
      <c r="G51" s="1"/>
      <c r="H51" s="2">
        <v>48595</v>
      </c>
      <c r="I51" s="1"/>
      <c r="J51" s="1"/>
      <c r="K51" s="1"/>
    </row>
    <row r="52" spans="1:11">
      <c r="A52" s="1"/>
      <c r="B52" s="1"/>
      <c r="C52" s="1"/>
      <c r="D52" s="1"/>
      <c r="E52" s="1">
        <v>214.27600000000001</v>
      </c>
      <c r="F52" s="1"/>
      <c r="G52" s="1">
        <v>763</v>
      </c>
      <c r="H52" s="1"/>
      <c r="I52" s="1" t="s">
        <v>17</v>
      </c>
      <c r="J52" s="1" t="s">
        <v>338</v>
      </c>
      <c r="K52" s="1"/>
    </row>
    <row r="53" spans="1:11">
      <c r="A53" s="1">
        <v>25</v>
      </c>
      <c r="B53" s="1" t="s">
        <v>81</v>
      </c>
      <c r="C53" s="1" t="s">
        <v>148</v>
      </c>
      <c r="D53" s="1" t="s">
        <v>149</v>
      </c>
      <c r="E53" s="1"/>
      <c r="F53" s="1">
        <v>34.659999999999997</v>
      </c>
      <c r="G53" s="1"/>
      <c r="H53" s="2">
        <v>49358</v>
      </c>
      <c r="I53" s="1"/>
      <c r="J53" s="1"/>
      <c r="K53" s="1"/>
    </row>
    <row r="54" spans="1:11">
      <c r="A54" s="1"/>
      <c r="B54" s="1"/>
      <c r="C54" s="1"/>
      <c r="D54" s="1"/>
      <c r="E54" s="1">
        <v>248.93700000000001</v>
      </c>
      <c r="F54" s="1"/>
      <c r="G54" s="1">
        <v>478</v>
      </c>
      <c r="H54" s="1"/>
      <c r="I54" s="1" t="s">
        <v>17</v>
      </c>
      <c r="J54" s="1" t="s">
        <v>338</v>
      </c>
      <c r="K54" s="1"/>
    </row>
    <row r="55" spans="1:11">
      <c r="A55" s="1">
        <v>26</v>
      </c>
      <c r="B55" s="1" t="s">
        <v>84</v>
      </c>
      <c r="C55" s="1" t="s">
        <v>150</v>
      </c>
      <c r="D55" s="1" t="s">
        <v>151</v>
      </c>
      <c r="E55" s="1"/>
      <c r="F55" s="1">
        <v>-13.53</v>
      </c>
      <c r="G55" s="1"/>
      <c r="H55" s="2">
        <v>49836</v>
      </c>
      <c r="I55" s="1"/>
      <c r="J55" s="1"/>
      <c r="K55" s="1"/>
    </row>
    <row r="56" spans="1:11">
      <c r="A56" s="1"/>
      <c r="B56" s="1"/>
      <c r="C56" s="1"/>
      <c r="D56" s="1"/>
      <c r="E56" s="1">
        <v>235.40899999999999</v>
      </c>
      <c r="F56" s="1"/>
      <c r="G56" s="1">
        <v>244</v>
      </c>
      <c r="H56" s="1"/>
      <c r="I56" s="1" t="s">
        <v>17</v>
      </c>
      <c r="J56" s="1" t="s">
        <v>338</v>
      </c>
      <c r="K56" s="1"/>
    </row>
    <row r="57" spans="1:11">
      <c r="A57" s="1">
        <v>27</v>
      </c>
      <c r="B57" s="1" t="s">
        <v>87</v>
      </c>
      <c r="C57" s="1" t="s">
        <v>152</v>
      </c>
      <c r="D57" s="1" t="s">
        <v>153</v>
      </c>
      <c r="E57" s="1"/>
      <c r="F57" s="1">
        <v>24.96</v>
      </c>
      <c r="G57" s="1"/>
      <c r="H57" s="2">
        <v>50080</v>
      </c>
      <c r="I57" s="1"/>
      <c r="J57" s="1"/>
      <c r="K57" s="1"/>
    </row>
    <row r="58" spans="1:11">
      <c r="A58" s="1"/>
      <c r="B58" s="1"/>
      <c r="C58" s="1"/>
      <c r="D58" s="1"/>
      <c r="E58" s="1">
        <v>260.37099999999998</v>
      </c>
      <c r="F58" s="1"/>
      <c r="G58" s="1">
        <v>609</v>
      </c>
      <c r="H58" s="1"/>
      <c r="I58" s="1" t="s">
        <v>17</v>
      </c>
      <c r="J58" s="1" t="s">
        <v>338</v>
      </c>
      <c r="K58" s="1"/>
    </row>
    <row r="59" spans="1:11">
      <c r="A59" s="1">
        <v>28</v>
      </c>
      <c r="B59" s="1" t="s">
        <v>90</v>
      </c>
      <c r="C59" s="1" t="s">
        <v>154</v>
      </c>
      <c r="D59" s="1" t="s">
        <v>155</v>
      </c>
      <c r="E59" s="1"/>
      <c r="F59" s="1">
        <v>-56.36</v>
      </c>
      <c r="G59" s="1"/>
      <c r="H59" s="2">
        <v>50689</v>
      </c>
      <c r="I59" s="1"/>
      <c r="J59" s="1"/>
      <c r="K59" s="1"/>
    </row>
    <row r="60" spans="1:11">
      <c r="A60" s="1"/>
      <c r="B60" s="1"/>
      <c r="C60" s="1"/>
      <c r="D60" s="1"/>
      <c r="E60" s="1">
        <v>204.01300000000001</v>
      </c>
      <c r="F60" s="1"/>
      <c r="G60" s="1">
        <v>556</v>
      </c>
      <c r="H60" s="1"/>
      <c r="I60" s="1" t="s">
        <v>17</v>
      </c>
      <c r="J60" s="1" t="s">
        <v>338</v>
      </c>
      <c r="K60" s="1"/>
    </row>
    <row r="61" spans="1:11">
      <c r="A61" s="1">
        <v>29</v>
      </c>
      <c r="B61" s="1" t="s">
        <v>156</v>
      </c>
      <c r="C61" s="1" t="s">
        <v>157</v>
      </c>
      <c r="D61" s="1" t="s">
        <v>158</v>
      </c>
      <c r="E61" s="1"/>
      <c r="F61" s="1">
        <v>-36.619999999999997</v>
      </c>
      <c r="G61" s="1"/>
      <c r="H61" s="2">
        <v>51245</v>
      </c>
      <c r="I61" s="1"/>
      <c r="J61" s="1"/>
      <c r="K61" s="1"/>
    </row>
    <row r="62" spans="1:11">
      <c r="A62" s="1"/>
      <c r="B62" s="1"/>
      <c r="C62" s="1"/>
      <c r="D62" s="1"/>
      <c r="E62" s="1">
        <v>167.39099999999999</v>
      </c>
      <c r="F62" s="1"/>
      <c r="G62" s="1">
        <v>319</v>
      </c>
      <c r="H62" s="1"/>
      <c r="I62" s="1" t="s">
        <v>17</v>
      </c>
      <c r="J62" s="1" t="s">
        <v>338</v>
      </c>
      <c r="K62" s="1"/>
    </row>
    <row r="63" spans="1:11">
      <c r="A63" s="1">
        <v>30</v>
      </c>
      <c r="B63" s="1" t="s">
        <v>159</v>
      </c>
      <c r="C63" s="1" t="s">
        <v>160</v>
      </c>
      <c r="D63" s="1" t="s">
        <v>161</v>
      </c>
      <c r="E63" s="1"/>
      <c r="F63" s="1">
        <v>54.08</v>
      </c>
      <c r="G63" s="1"/>
      <c r="H63" s="2">
        <v>51564</v>
      </c>
      <c r="I63" s="1"/>
      <c r="J63" s="1"/>
      <c r="K63" s="1"/>
    </row>
    <row r="64" spans="1:11">
      <c r="A64" s="1"/>
      <c r="B64" s="1"/>
      <c r="C64" s="1"/>
      <c r="D64" s="1"/>
      <c r="E64" s="1">
        <v>221.47200000000001</v>
      </c>
      <c r="F64" s="1"/>
      <c r="G64" s="1">
        <v>617</v>
      </c>
      <c r="H64" s="1"/>
      <c r="I64" s="1" t="s">
        <v>17</v>
      </c>
      <c r="J64" s="1" t="s">
        <v>338</v>
      </c>
      <c r="K64" s="1"/>
    </row>
    <row r="65" spans="1:11">
      <c r="A65" s="1">
        <v>31</v>
      </c>
      <c r="B65" s="1" t="s">
        <v>162</v>
      </c>
      <c r="C65" s="1" t="s">
        <v>163</v>
      </c>
      <c r="D65" s="1" t="s">
        <v>164</v>
      </c>
      <c r="E65" s="1"/>
      <c r="F65" s="1">
        <v>5.54</v>
      </c>
      <c r="G65" s="1"/>
      <c r="H65" s="2">
        <v>52181</v>
      </c>
      <c r="I65" s="1"/>
      <c r="J65" s="1"/>
      <c r="K65" s="1"/>
    </row>
    <row r="66" spans="1:11">
      <c r="A66" s="1"/>
      <c r="B66" s="1"/>
      <c r="C66" s="1"/>
      <c r="D66" s="1"/>
      <c r="E66" s="1">
        <v>227.01400000000001</v>
      </c>
      <c r="F66" s="1"/>
      <c r="G66" s="1">
        <v>765</v>
      </c>
      <c r="H66" s="1"/>
      <c r="I66" s="1" t="s">
        <v>17</v>
      </c>
      <c r="J66" s="1" t="s">
        <v>338</v>
      </c>
      <c r="K66" s="1"/>
    </row>
    <row r="67" spans="1:11">
      <c r="A67" s="1">
        <v>32</v>
      </c>
      <c r="B67" s="1" t="s">
        <v>165</v>
      </c>
      <c r="C67" s="1" t="s">
        <v>166</v>
      </c>
      <c r="D67" s="1" t="s">
        <v>167</v>
      </c>
      <c r="E67" s="1"/>
      <c r="F67" s="1">
        <v>115.95</v>
      </c>
      <c r="G67" s="1"/>
      <c r="H67" s="2">
        <v>52946</v>
      </c>
      <c r="I67" s="1"/>
      <c r="J67" s="1"/>
      <c r="K67" s="1"/>
    </row>
    <row r="68" spans="1:11">
      <c r="A68" s="1"/>
      <c r="B68" s="1"/>
      <c r="C68" s="1"/>
      <c r="D68" s="1"/>
      <c r="E68" s="1">
        <v>342.964</v>
      </c>
      <c r="F68" s="1"/>
      <c r="G68" s="1">
        <v>97</v>
      </c>
      <c r="H68" s="1"/>
      <c r="I68" s="1" t="s">
        <v>17</v>
      </c>
      <c r="J68" s="1" t="s">
        <v>338</v>
      </c>
      <c r="K68" s="1"/>
    </row>
    <row r="69" spans="1:11">
      <c r="A69" s="1">
        <v>33</v>
      </c>
      <c r="B69" s="1" t="s">
        <v>350</v>
      </c>
      <c r="C69" s="1" t="s">
        <v>168</v>
      </c>
      <c r="D69" s="1" t="s">
        <v>169</v>
      </c>
      <c r="E69" s="1"/>
      <c r="F69" s="1"/>
      <c r="G69" s="1"/>
      <c r="H69" s="2">
        <v>53043</v>
      </c>
      <c r="I69" s="1"/>
      <c r="J69" s="1"/>
      <c r="K69" s="1" t="s">
        <v>344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41"/>
  <sheetViews>
    <sheetView view="pageBreakPreview" zoomScale="90" zoomScaleNormal="100" zoomScaleSheetLayoutView="90" workbookViewId="0">
      <selection activeCell="J10" sqref="J10"/>
    </sheetView>
  </sheetViews>
  <sheetFormatPr defaultRowHeight="15"/>
  <cols>
    <col min="1" max="1" width="35.85546875" style="105" bestFit="1" customWidth="1"/>
    <col min="2" max="2" width="11.42578125" style="105" bestFit="1" customWidth="1"/>
    <col min="3" max="3" width="13.140625" style="105" bestFit="1" customWidth="1"/>
    <col min="4" max="4" width="15" style="120" bestFit="1" customWidth="1"/>
    <col min="5" max="16384" width="9.140625" style="105"/>
  </cols>
  <sheetData>
    <row r="1" spans="1:4">
      <c r="A1" s="364" t="s">
        <v>963</v>
      </c>
      <c r="B1" s="365"/>
      <c r="C1" s="365"/>
      <c r="D1" s="366"/>
    </row>
    <row r="2" spans="1:4" ht="15.75" thickBot="1">
      <c r="A2" s="367"/>
      <c r="B2" s="368"/>
      <c r="C2" s="368"/>
      <c r="D2" s="369"/>
    </row>
    <row r="3" spans="1:4" ht="23.25" customHeight="1">
      <c r="A3" s="106" t="s">
        <v>8</v>
      </c>
      <c r="B3" s="107" t="s">
        <v>2</v>
      </c>
      <c r="C3" s="107" t="s">
        <v>3</v>
      </c>
      <c r="D3" s="108" t="s">
        <v>6</v>
      </c>
    </row>
    <row r="4" spans="1:4">
      <c r="A4" s="109" t="s">
        <v>964</v>
      </c>
      <c r="B4" s="110" t="s">
        <v>965</v>
      </c>
      <c r="C4" s="111" t="s">
        <v>966</v>
      </c>
      <c r="D4" s="112"/>
    </row>
    <row r="5" spans="1:4">
      <c r="A5" s="113"/>
      <c r="B5" s="114" t="s">
        <v>804</v>
      </c>
      <c r="C5" s="114" t="s">
        <v>804</v>
      </c>
      <c r="D5" s="115"/>
    </row>
    <row r="6" spans="1:4">
      <c r="A6" s="109" t="s">
        <v>967</v>
      </c>
      <c r="B6" s="110" t="s">
        <v>968</v>
      </c>
      <c r="C6" s="111" t="s">
        <v>969</v>
      </c>
      <c r="D6" s="115"/>
    </row>
    <row r="7" spans="1:4">
      <c r="A7" s="109" t="s">
        <v>970</v>
      </c>
      <c r="B7" s="110" t="s">
        <v>971</v>
      </c>
      <c r="C7" s="111" t="s">
        <v>972</v>
      </c>
      <c r="D7" s="115"/>
    </row>
    <row r="8" spans="1:4">
      <c r="A8" s="113"/>
      <c r="B8" s="114" t="s">
        <v>804</v>
      </c>
      <c r="C8" s="114" t="s">
        <v>804</v>
      </c>
      <c r="D8" s="115"/>
    </row>
    <row r="9" spans="1:4">
      <c r="A9" s="109" t="s">
        <v>973</v>
      </c>
      <c r="B9" s="110" t="s">
        <v>974</v>
      </c>
      <c r="C9" s="111" t="s">
        <v>975</v>
      </c>
      <c r="D9" s="115" t="s">
        <v>976</v>
      </c>
    </row>
    <row r="10" spans="1:4">
      <c r="A10" s="113"/>
      <c r="B10" s="114" t="s">
        <v>804</v>
      </c>
      <c r="C10" s="114" t="s">
        <v>804</v>
      </c>
      <c r="D10" s="115"/>
    </row>
    <row r="11" spans="1:4">
      <c r="A11" s="109" t="s">
        <v>977</v>
      </c>
      <c r="B11" s="110" t="s">
        <v>978</v>
      </c>
      <c r="C11" s="111" t="s">
        <v>979</v>
      </c>
      <c r="D11" s="115" t="s">
        <v>980</v>
      </c>
    </row>
    <row r="12" spans="1:4">
      <c r="A12" s="113" t="s">
        <v>981</v>
      </c>
      <c r="B12" s="114" t="s">
        <v>982</v>
      </c>
      <c r="C12" s="114" t="s">
        <v>983</v>
      </c>
      <c r="D12" s="115"/>
    </row>
    <row r="13" spans="1:4">
      <c r="A13" s="109" t="s">
        <v>984</v>
      </c>
      <c r="B13" s="110" t="s">
        <v>985</v>
      </c>
      <c r="C13" s="111" t="s">
        <v>986</v>
      </c>
      <c r="D13" s="115" t="s">
        <v>987</v>
      </c>
    </row>
    <row r="14" spans="1:4">
      <c r="A14" s="113"/>
      <c r="B14" s="114" t="s">
        <v>804</v>
      </c>
      <c r="C14" s="114" t="s">
        <v>804</v>
      </c>
      <c r="D14" s="115"/>
    </row>
    <row r="15" spans="1:4">
      <c r="A15" s="109" t="s">
        <v>988</v>
      </c>
      <c r="B15" s="110" t="s">
        <v>989</v>
      </c>
      <c r="C15" s="111" t="s">
        <v>990</v>
      </c>
      <c r="D15" s="115" t="s">
        <v>991</v>
      </c>
    </row>
    <row r="16" spans="1:4">
      <c r="A16" s="113"/>
      <c r="B16" s="114" t="s">
        <v>804</v>
      </c>
      <c r="C16" s="114" t="s">
        <v>804</v>
      </c>
      <c r="D16" s="115"/>
    </row>
    <row r="17" spans="1:4">
      <c r="A17" s="109" t="s">
        <v>992</v>
      </c>
      <c r="B17" s="110" t="s">
        <v>993</v>
      </c>
      <c r="C17" s="111" t="s">
        <v>994</v>
      </c>
      <c r="D17" s="115" t="s">
        <v>995</v>
      </c>
    </row>
    <row r="18" spans="1:4">
      <c r="A18" s="113"/>
      <c r="B18" s="114" t="s">
        <v>804</v>
      </c>
      <c r="C18" s="114" t="s">
        <v>804</v>
      </c>
      <c r="D18" s="115"/>
    </row>
    <row r="19" spans="1:4">
      <c r="A19" s="109" t="s">
        <v>996</v>
      </c>
      <c r="B19" s="110" t="s">
        <v>997</v>
      </c>
      <c r="C19" s="111" t="s">
        <v>998</v>
      </c>
      <c r="D19" s="115" t="s">
        <v>999</v>
      </c>
    </row>
    <row r="20" spans="1:4">
      <c r="A20" s="113"/>
      <c r="B20" s="114" t="s">
        <v>804</v>
      </c>
      <c r="C20" s="114" t="s">
        <v>804</v>
      </c>
      <c r="D20" s="115"/>
    </row>
    <row r="21" spans="1:4">
      <c r="A21" s="109" t="s">
        <v>1000</v>
      </c>
      <c r="B21" s="110" t="s">
        <v>1001</v>
      </c>
      <c r="C21" s="111" t="s">
        <v>1002</v>
      </c>
      <c r="D21" s="115" t="s">
        <v>1003</v>
      </c>
    </row>
    <row r="22" spans="1:4">
      <c r="A22" s="113"/>
      <c r="B22" s="114" t="s">
        <v>804</v>
      </c>
      <c r="C22" s="114" t="s">
        <v>804</v>
      </c>
      <c r="D22" s="115"/>
    </row>
    <row r="23" spans="1:4">
      <c r="A23" s="109" t="s">
        <v>1004</v>
      </c>
      <c r="B23" s="110" t="s">
        <v>1005</v>
      </c>
      <c r="C23" s="111" t="s">
        <v>1006</v>
      </c>
      <c r="D23" s="115" t="s">
        <v>1007</v>
      </c>
    </row>
    <row r="24" spans="1:4">
      <c r="A24" s="113"/>
      <c r="B24" s="114" t="s">
        <v>804</v>
      </c>
      <c r="C24" s="114" t="s">
        <v>804</v>
      </c>
      <c r="D24" s="115"/>
    </row>
    <row r="25" spans="1:4">
      <c r="A25" s="109" t="s">
        <v>1008</v>
      </c>
      <c r="B25" s="110" t="s">
        <v>1009</v>
      </c>
      <c r="C25" s="111" t="s">
        <v>1010</v>
      </c>
      <c r="D25" s="115" t="s">
        <v>1011</v>
      </c>
    </row>
    <row r="26" spans="1:4">
      <c r="A26" s="113"/>
      <c r="B26" s="114" t="s">
        <v>804</v>
      </c>
      <c r="C26" s="114" t="s">
        <v>804</v>
      </c>
      <c r="D26" s="115"/>
    </row>
    <row r="27" spans="1:4">
      <c r="A27" s="109" t="s">
        <v>1012</v>
      </c>
      <c r="B27" s="110" t="s">
        <v>1013</v>
      </c>
      <c r="C27" s="111" t="s">
        <v>1014</v>
      </c>
      <c r="D27" s="115" t="s">
        <v>1015</v>
      </c>
    </row>
    <row r="28" spans="1:4">
      <c r="A28" s="113"/>
      <c r="B28" s="114" t="s">
        <v>804</v>
      </c>
      <c r="C28" s="114" t="s">
        <v>804</v>
      </c>
      <c r="D28" s="115"/>
    </row>
    <row r="29" spans="1:4">
      <c r="A29" s="109" t="s">
        <v>1016</v>
      </c>
      <c r="B29" s="110" t="s">
        <v>1017</v>
      </c>
      <c r="C29" s="110" t="s">
        <v>1018</v>
      </c>
      <c r="D29" s="115" t="s">
        <v>1019</v>
      </c>
    </row>
    <row r="30" spans="1:4">
      <c r="A30" s="113"/>
      <c r="B30" s="114"/>
      <c r="C30" s="114"/>
      <c r="D30" s="115"/>
    </row>
    <row r="31" spans="1:4">
      <c r="A31" s="109" t="s">
        <v>1020</v>
      </c>
      <c r="B31" s="110" t="s">
        <v>1021</v>
      </c>
      <c r="C31" s="116" t="s">
        <v>1022</v>
      </c>
      <c r="D31" s="115" t="s">
        <v>1023</v>
      </c>
    </row>
    <row r="32" spans="1:4">
      <c r="A32" s="117"/>
      <c r="B32" s="118"/>
      <c r="C32" s="119"/>
      <c r="D32" s="115"/>
    </row>
    <row r="33" spans="1:4">
      <c r="A33" s="109" t="s">
        <v>1024</v>
      </c>
      <c r="B33" s="110" t="s">
        <v>1025</v>
      </c>
      <c r="C33" s="116" t="s">
        <v>1026</v>
      </c>
      <c r="D33" s="115" t="s">
        <v>1027</v>
      </c>
    </row>
    <row r="34" spans="1:4">
      <c r="A34" s="117"/>
      <c r="B34" s="118"/>
      <c r="C34" s="119"/>
      <c r="D34" s="115"/>
    </row>
    <row r="35" spans="1:4">
      <c r="A35" s="109" t="s">
        <v>1028</v>
      </c>
      <c r="B35" s="110" t="s">
        <v>1029</v>
      </c>
      <c r="C35" s="116" t="s">
        <v>1030</v>
      </c>
      <c r="D35" s="115" t="s">
        <v>1031</v>
      </c>
    </row>
    <row r="36" spans="1:4">
      <c r="A36" s="117"/>
      <c r="B36" s="118"/>
      <c r="C36" s="119"/>
      <c r="D36" s="115"/>
    </row>
    <row r="37" spans="1:4">
      <c r="A37" s="109" t="s">
        <v>1032</v>
      </c>
      <c r="B37" s="110" t="s">
        <v>1033</v>
      </c>
      <c r="C37" s="116" t="s">
        <v>1034</v>
      </c>
      <c r="D37" s="115" t="s">
        <v>1035</v>
      </c>
    </row>
    <row r="38" spans="1:4">
      <c r="A38" s="117"/>
      <c r="B38" s="118"/>
      <c r="C38" s="119"/>
      <c r="D38" s="115"/>
    </row>
    <row r="39" spans="1:4">
      <c r="A39" s="109" t="s">
        <v>1036</v>
      </c>
      <c r="B39" s="110" t="s">
        <v>1037</v>
      </c>
      <c r="C39" s="116" t="s">
        <v>1038</v>
      </c>
      <c r="D39" s="115"/>
    </row>
    <row r="40" spans="1:4">
      <c r="A40" s="382" t="s">
        <v>1039</v>
      </c>
      <c r="B40" s="383"/>
      <c r="C40" s="383"/>
      <c r="D40" s="384"/>
    </row>
    <row r="41" spans="1:4" ht="15.75" thickBot="1">
      <c r="A41" s="385"/>
      <c r="B41" s="386"/>
      <c r="C41" s="386"/>
      <c r="D41" s="387"/>
    </row>
  </sheetData>
  <mergeCells count="2">
    <mergeCell ref="A1:D2"/>
    <mergeCell ref="A40:D41"/>
  </mergeCells>
  <printOptions horizontalCentered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1"/>
  <sheetViews>
    <sheetView workbookViewId="0">
      <selection activeCell="I36" sqref="I36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1">
        <v>0</v>
      </c>
      <c r="B3" s="1" t="s">
        <v>351</v>
      </c>
      <c r="C3" s="1" t="s">
        <v>315</v>
      </c>
      <c r="D3" s="1" t="s">
        <v>316</v>
      </c>
      <c r="E3" s="1"/>
      <c r="F3" s="1"/>
      <c r="G3" s="1"/>
      <c r="H3" s="1">
        <v>0</v>
      </c>
      <c r="I3" s="1"/>
      <c r="J3" s="1"/>
      <c r="K3" s="1" t="s">
        <v>16</v>
      </c>
    </row>
    <row r="4" spans="1:11">
      <c r="A4" s="1"/>
      <c r="B4" s="1"/>
      <c r="C4" s="1"/>
      <c r="D4" s="1"/>
      <c r="E4" s="1">
        <v>30.623999999999999</v>
      </c>
      <c r="F4" s="1"/>
      <c r="G4" s="1">
        <v>110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317</v>
      </c>
      <c r="D5" s="1" t="s">
        <v>318</v>
      </c>
      <c r="E5" s="1"/>
      <c r="F5" s="1">
        <v>51.38</v>
      </c>
      <c r="G5" s="1"/>
      <c r="H5" s="1">
        <v>110</v>
      </c>
      <c r="I5" s="1"/>
      <c r="J5" s="1"/>
      <c r="K5" s="1" t="s">
        <v>182</v>
      </c>
    </row>
    <row r="6" spans="1:11">
      <c r="A6" s="1"/>
      <c r="B6" s="1"/>
      <c r="C6" s="1"/>
      <c r="D6" s="1"/>
      <c r="E6" s="1">
        <v>82.009</v>
      </c>
      <c r="F6" s="1"/>
      <c r="G6" s="1">
        <v>243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319</v>
      </c>
      <c r="D7" s="1" t="s">
        <v>320</v>
      </c>
      <c r="E7" s="1"/>
      <c r="F7" s="1">
        <v>-83.72</v>
      </c>
      <c r="G7" s="1"/>
      <c r="H7" s="1">
        <v>353</v>
      </c>
      <c r="I7" s="1"/>
      <c r="J7" s="1"/>
      <c r="K7" s="1"/>
    </row>
    <row r="8" spans="1:11">
      <c r="A8" s="1"/>
      <c r="B8" s="1"/>
      <c r="C8" s="1"/>
      <c r="D8" s="1"/>
      <c r="E8" s="1">
        <v>358.28800000000001</v>
      </c>
      <c r="F8" s="1"/>
      <c r="G8" s="1">
        <v>806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321</v>
      </c>
      <c r="D9" s="1" t="s">
        <v>322</v>
      </c>
      <c r="E9" s="1"/>
      <c r="F9" s="1">
        <v>28.22</v>
      </c>
      <c r="G9" s="1"/>
      <c r="H9" s="2">
        <v>1159</v>
      </c>
      <c r="I9" s="1"/>
      <c r="J9" s="1"/>
      <c r="K9" s="1"/>
    </row>
    <row r="10" spans="1:11">
      <c r="A10" s="1"/>
      <c r="B10" s="1"/>
      <c r="C10" s="1"/>
      <c r="D10" s="1"/>
      <c r="E10" s="1">
        <v>26.506</v>
      </c>
      <c r="F10" s="1"/>
      <c r="G10" s="2">
        <v>1877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27</v>
      </c>
      <c r="C11" s="1" t="s">
        <v>323</v>
      </c>
      <c r="D11" s="1" t="s">
        <v>324</v>
      </c>
      <c r="E11" s="1"/>
      <c r="F11" s="1">
        <v>-18.86</v>
      </c>
      <c r="G11" s="1"/>
      <c r="H11" s="2">
        <v>3036</v>
      </c>
      <c r="I11" s="1"/>
      <c r="J11" s="1"/>
      <c r="K11" s="1"/>
    </row>
    <row r="12" spans="1:11">
      <c r="A12" s="1"/>
      <c r="B12" s="1"/>
      <c r="C12" s="1"/>
      <c r="D12" s="1"/>
      <c r="E12" s="1">
        <v>7.6470000000000002</v>
      </c>
      <c r="F12" s="1"/>
      <c r="G12" s="2">
        <v>1773</v>
      </c>
      <c r="H12" s="1"/>
      <c r="I12" s="1" t="s">
        <v>17</v>
      </c>
      <c r="J12" s="1" t="s">
        <v>338</v>
      </c>
      <c r="K12" s="1"/>
    </row>
    <row r="13" spans="1:11">
      <c r="A13" s="1">
        <v>5</v>
      </c>
      <c r="B13" s="1" t="s">
        <v>30</v>
      </c>
      <c r="C13" s="1" t="s">
        <v>325</v>
      </c>
      <c r="D13" s="1" t="s">
        <v>326</v>
      </c>
      <c r="E13" s="1"/>
      <c r="F13" s="1">
        <v>45.27</v>
      </c>
      <c r="G13" s="1"/>
      <c r="H13" s="2">
        <v>4809</v>
      </c>
      <c r="I13" s="1"/>
      <c r="J13" s="1"/>
      <c r="K13" s="1"/>
    </row>
    <row r="14" spans="1:11">
      <c r="A14" s="1"/>
      <c r="B14" s="1"/>
      <c r="C14" s="1"/>
      <c r="D14" s="1"/>
      <c r="E14" s="1">
        <v>52.921999999999997</v>
      </c>
      <c r="F14" s="1"/>
      <c r="G14" s="2">
        <v>1544</v>
      </c>
      <c r="H14" s="1"/>
      <c r="I14" s="1" t="s">
        <v>17</v>
      </c>
      <c r="J14" s="1" t="s">
        <v>338</v>
      </c>
      <c r="K14" s="1"/>
    </row>
    <row r="15" spans="1:11">
      <c r="A15" s="1">
        <v>6</v>
      </c>
      <c r="B15" s="1" t="s">
        <v>33</v>
      </c>
      <c r="C15" s="1" t="s">
        <v>327</v>
      </c>
      <c r="D15" s="1" t="s">
        <v>328</v>
      </c>
      <c r="E15" s="1"/>
      <c r="F15" s="1">
        <v>-10.77</v>
      </c>
      <c r="G15" s="1"/>
      <c r="H15" s="2">
        <v>6353</v>
      </c>
      <c r="I15" s="1"/>
      <c r="J15" s="1"/>
      <c r="K15" s="1"/>
    </row>
    <row r="16" spans="1:11">
      <c r="A16" s="1"/>
      <c r="B16" s="1"/>
      <c r="C16" s="1"/>
      <c r="D16" s="1"/>
      <c r="E16" s="1">
        <v>42.156999999999996</v>
      </c>
      <c r="F16" s="1"/>
      <c r="G16" s="2">
        <v>1240</v>
      </c>
      <c r="H16" s="1"/>
      <c r="I16" s="1" t="s">
        <v>17</v>
      </c>
      <c r="J16" s="1" t="s">
        <v>338</v>
      </c>
      <c r="K16" s="1"/>
    </row>
    <row r="17" spans="1:11">
      <c r="A17" s="1">
        <v>7</v>
      </c>
      <c r="B17" s="1" t="s">
        <v>36</v>
      </c>
      <c r="C17" s="1" t="s">
        <v>329</v>
      </c>
      <c r="D17" s="1" t="s">
        <v>330</v>
      </c>
      <c r="E17" s="1"/>
      <c r="F17" s="1">
        <v>-69.89</v>
      </c>
      <c r="G17" s="1"/>
      <c r="H17" s="2">
        <v>7593</v>
      </c>
      <c r="I17" s="1"/>
      <c r="J17" s="1"/>
      <c r="K17" s="1"/>
    </row>
    <row r="18" spans="1:11">
      <c r="A18" s="1"/>
      <c r="B18" s="1"/>
      <c r="C18" s="1"/>
      <c r="D18" s="1"/>
      <c r="E18" s="1">
        <v>332.27199999999999</v>
      </c>
      <c r="F18" s="1"/>
      <c r="G18" s="1">
        <v>245</v>
      </c>
      <c r="H18" s="1"/>
      <c r="I18" s="1" t="s">
        <v>17</v>
      </c>
      <c r="J18" s="1" t="s">
        <v>338</v>
      </c>
      <c r="K18" s="1"/>
    </row>
    <row r="19" spans="1:11">
      <c r="A19" s="1">
        <v>8</v>
      </c>
      <c r="B19" s="1" t="s">
        <v>39</v>
      </c>
      <c r="C19" s="1" t="s">
        <v>331</v>
      </c>
      <c r="D19" s="1" t="s">
        <v>332</v>
      </c>
      <c r="E19" s="1"/>
      <c r="F19" s="1">
        <v>94.93</v>
      </c>
      <c r="G19" s="1"/>
      <c r="H19" s="2">
        <v>7838</v>
      </c>
      <c r="I19" s="1"/>
      <c r="J19" s="1"/>
      <c r="K19" s="1" t="s">
        <v>182</v>
      </c>
    </row>
    <row r="20" spans="1:11">
      <c r="A20" s="1"/>
      <c r="B20" s="1"/>
      <c r="C20" s="1"/>
      <c r="D20" s="1"/>
      <c r="E20" s="1">
        <v>67.201999999999998</v>
      </c>
      <c r="F20" s="1"/>
      <c r="G20" s="1">
        <v>144</v>
      </c>
      <c r="H20" s="1"/>
      <c r="I20" s="1" t="s">
        <v>17</v>
      </c>
      <c r="J20" s="1" t="s">
        <v>338</v>
      </c>
      <c r="K20" s="1"/>
    </row>
    <row r="21" spans="1:11">
      <c r="A21" s="1">
        <v>9</v>
      </c>
      <c r="B21" s="1" t="s">
        <v>351</v>
      </c>
      <c r="C21" s="1" t="s">
        <v>333</v>
      </c>
      <c r="D21" s="1" t="s">
        <v>334</v>
      </c>
      <c r="E21" s="1"/>
      <c r="F21" s="1"/>
      <c r="G21" s="1"/>
      <c r="H21" s="2">
        <v>7982</v>
      </c>
      <c r="I21" s="1"/>
      <c r="J21" s="1"/>
      <c r="K21" s="1" t="s">
        <v>16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B4:Y160"/>
  <sheetViews>
    <sheetView topLeftCell="C22" workbookViewId="0">
      <selection activeCell="Q65" sqref="Q65"/>
    </sheetView>
  </sheetViews>
  <sheetFormatPr defaultRowHeight="12.75"/>
  <sheetData>
    <row r="4" spans="20:25" ht="15">
      <c r="T4" s="380" t="s">
        <v>1315</v>
      </c>
      <c r="U4" s="380"/>
      <c r="V4" s="380"/>
      <c r="W4" s="380"/>
      <c r="X4" s="380"/>
      <c r="Y4" s="380"/>
    </row>
    <row r="160" spans="2:2">
      <c r="B160" s="122" t="s">
        <v>1114</v>
      </c>
    </row>
  </sheetData>
  <mergeCells count="1">
    <mergeCell ref="T4:Y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workbookViewId="0">
      <selection activeCell="D59" sqref="D59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1">
        <v>0</v>
      </c>
      <c r="B3" s="1" t="s">
        <v>351</v>
      </c>
      <c r="C3" s="1" t="s">
        <v>170</v>
      </c>
      <c r="D3" s="1" t="s">
        <v>171</v>
      </c>
      <c r="E3" s="1"/>
      <c r="F3" s="1"/>
      <c r="G3" s="1"/>
      <c r="H3" s="1">
        <v>0</v>
      </c>
      <c r="I3" s="1"/>
      <c r="J3" s="1"/>
      <c r="K3" s="1" t="s">
        <v>16</v>
      </c>
    </row>
    <row r="4" spans="1:11">
      <c r="A4" s="1"/>
      <c r="B4" s="1"/>
      <c r="C4" s="1"/>
      <c r="D4" s="1"/>
      <c r="E4" s="1">
        <v>29.292999999999999</v>
      </c>
      <c r="F4" s="1"/>
      <c r="G4" s="2">
        <v>1040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172</v>
      </c>
      <c r="D5" s="1" t="s">
        <v>173</v>
      </c>
      <c r="E5" s="1"/>
      <c r="F5" s="1">
        <v>39.700000000000003</v>
      </c>
      <c r="G5" s="1"/>
      <c r="H5" s="2">
        <v>1040</v>
      </c>
      <c r="I5" s="1"/>
      <c r="J5" s="1"/>
      <c r="K5" s="1"/>
    </row>
    <row r="6" spans="1:11">
      <c r="A6" s="1"/>
      <c r="B6" s="1"/>
      <c r="C6" s="1"/>
      <c r="D6" s="1"/>
      <c r="E6" s="1">
        <v>68.988</v>
      </c>
      <c r="F6" s="1"/>
      <c r="G6" s="1">
        <v>267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174</v>
      </c>
      <c r="D7" s="1" t="s">
        <v>175</v>
      </c>
      <c r="E7" s="1"/>
      <c r="F7" s="1">
        <v>25.29</v>
      </c>
      <c r="G7" s="1"/>
      <c r="H7" s="2">
        <v>1307</v>
      </c>
      <c r="I7" s="1"/>
      <c r="J7" s="1"/>
      <c r="K7" s="1"/>
    </row>
    <row r="8" spans="1:11">
      <c r="A8" s="1"/>
      <c r="B8" s="1"/>
      <c r="C8" s="1"/>
      <c r="D8" s="1"/>
      <c r="E8" s="1">
        <v>94.278000000000006</v>
      </c>
      <c r="F8" s="1"/>
      <c r="G8" s="1">
        <v>668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176</v>
      </c>
      <c r="D9" s="1" t="s">
        <v>177</v>
      </c>
      <c r="E9" s="1"/>
      <c r="F9" s="1">
        <v>7.01</v>
      </c>
      <c r="G9" s="1"/>
      <c r="H9" s="2">
        <v>1975</v>
      </c>
      <c r="I9" s="1"/>
      <c r="J9" s="1"/>
      <c r="K9" s="1"/>
    </row>
    <row r="10" spans="1:11">
      <c r="A10" s="1"/>
      <c r="B10" s="1"/>
      <c r="C10" s="1"/>
      <c r="D10" s="1"/>
      <c r="E10" s="1">
        <v>101.283</v>
      </c>
      <c r="F10" s="1"/>
      <c r="G10" s="1">
        <v>770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27</v>
      </c>
      <c r="C11" s="1" t="s">
        <v>178</v>
      </c>
      <c r="D11" s="1" t="s">
        <v>179</v>
      </c>
      <c r="E11" s="1"/>
      <c r="F11" s="1">
        <v>-2.71</v>
      </c>
      <c r="G11" s="1"/>
      <c r="H11" s="2">
        <v>2745</v>
      </c>
      <c r="I11" s="1"/>
      <c r="J11" s="1"/>
      <c r="K11" s="1"/>
    </row>
    <row r="12" spans="1:11">
      <c r="A12" s="1"/>
      <c r="B12" s="1"/>
      <c r="C12" s="1"/>
      <c r="D12" s="1"/>
      <c r="E12" s="1">
        <v>98.57</v>
      </c>
      <c r="F12" s="1"/>
      <c r="G12" s="1">
        <v>426</v>
      </c>
      <c r="H12" s="1"/>
      <c r="I12" s="1" t="s">
        <v>17</v>
      </c>
      <c r="J12" s="1" t="s">
        <v>338</v>
      </c>
      <c r="K12" s="1"/>
    </row>
    <row r="13" spans="1:11">
      <c r="A13" s="1">
        <v>5</v>
      </c>
      <c r="B13" s="1" t="s">
        <v>30</v>
      </c>
      <c r="C13" s="1" t="s">
        <v>180</v>
      </c>
      <c r="D13" s="1" t="s">
        <v>181</v>
      </c>
      <c r="E13" s="1"/>
      <c r="F13" s="1">
        <v>95.97</v>
      </c>
      <c r="G13" s="1"/>
      <c r="H13" s="2">
        <v>3171</v>
      </c>
      <c r="I13" s="1"/>
      <c r="J13" s="1"/>
      <c r="K13" s="1" t="s">
        <v>182</v>
      </c>
    </row>
    <row r="14" spans="1:11">
      <c r="A14" s="1"/>
      <c r="B14" s="1"/>
      <c r="C14" s="1"/>
      <c r="D14" s="1"/>
      <c r="E14" s="1">
        <v>194.53899999999999</v>
      </c>
      <c r="F14" s="1"/>
      <c r="G14" s="1">
        <v>224</v>
      </c>
      <c r="H14" s="1"/>
      <c r="I14" s="1" t="s">
        <v>17</v>
      </c>
      <c r="J14" s="1" t="s">
        <v>338</v>
      </c>
      <c r="K14" s="1"/>
    </row>
    <row r="15" spans="1:11">
      <c r="A15" s="1">
        <v>6</v>
      </c>
      <c r="B15" s="1" t="s">
        <v>351</v>
      </c>
      <c r="C15" s="1" t="s">
        <v>183</v>
      </c>
      <c r="D15" s="1" t="s">
        <v>184</v>
      </c>
      <c r="E15" s="1"/>
      <c r="F15" s="1"/>
      <c r="G15" s="1"/>
      <c r="H15" s="2">
        <v>3395</v>
      </c>
      <c r="I15" s="1"/>
      <c r="J15" s="1"/>
      <c r="K15" s="1" t="s">
        <v>16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topLeftCell="A36" workbookViewId="0">
      <selection activeCell="D59" sqref="D59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6" customWidth="1"/>
    <col min="10" max="10" width="12.140625" customWidth="1"/>
    <col min="11" max="11" width="38.28515625" customWidth="1"/>
  </cols>
  <sheetData>
    <row r="1" spans="1:11">
      <c r="A1" s="4"/>
      <c r="B1" s="4"/>
      <c r="C1" s="4"/>
      <c r="D1" s="4"/>
      <c r="E1" s="4" t="s">
        <v>4</v>
      </c>
      <c r="F1" s="4" t="s">
        <v>5</v>
      </c>
      <c r="G1" s="4" t="s">
        <v>6</v>
      </c>
      <c r="H1" s="4" t="s">
        <v>6</v>
      </c>
      <c r="I1" s="4" t="s">
        <v>7</v>
      </c>
      <c r="J1" s="4"/>
      <c r="K1" s="5"/>
    </row>
    <row r="2" spans="1:11">
      <c r="A2" s="6" t="s">
        <v>0</v>
      </c>
      <c r="B2" s="6" t="s">
        <v>1</v>
      </c>
      <c r="C2" s="6" t="s">
        <v>2</v>
      </c>
      <c r="D2" s="6" t="s">
        <v>3</v>
      </c>
      <c r="E2" s="6" t="s">
        <v>9</v>
      </c>
      <c r="F2" s="6" t="s">
        <v>10</v>
      </c>
      <c r="G2" s="6" t="s">
        <v>11</v>
      </c>
      <c r="H2" s="6" t="s">
        <v>12</v>
      </c>
      <c r="I2" s="6" t="s">
        <v>13</v>
      </c>
      <c r="J2" s="6" t="s">
        <v>337</v>
      </c>
      <c r="K2" s="3" t="s">
        <v>8</v>
      </c>
    </row>
    <row r="3" spans="1:11">
      <c r="A3" s="1">
        <v>0</v>
      </c>
      <c r="B3" s="1" t="s">
        <v>351</v>
      </c>
      <c r="C3" s="1" t="s">
        <v>185</v>
      </c>
      <c r="D3" s="1" t="s">
        <v>186</v>
      </c>
      <c r="E3" s="1"/>
      <c r="F3" s="1"/>
      <c r="G3" s="1"/>
      <c r="H3" s="1">
        <v>0</v>
      </c>
      <c r="I3" s="1"/>
      <c r="J3" s="1"/>
      <c r="K3" s="1" t="s">
        <v>16</v>
      </c>
    </row>
    <row r="4" spans="1:11">
      <c r="A4" s="1"/>
      <c r="B4" s="1"/>
      <c r="C4" s="1"/>
      <c r="D4" s="1"/>
      <c r="E4" s="1">
        <v>94.488</v>
      </c>
      <c r="F4" s="1"/>
      <c r="G4" s="1">
        <v>422</v>
      </c>
      <c r="H4" s="1"/>
      <c r="I4" s="1" t="s">
        <v>17</v>
      </c>
      <c r="J4" s="1" t="s">
        <v>338</v>
      </c>
      <c r="K4" s="1"/>
    </row>
    <row r="5" spans="1:11">
      <c r="A5" s="1">
        <v>1</v>
      </c>
      <c r="B5" s="1" t="s">
        <v>18</v>
      </c>
      <c r="C5" s="1" t="s">
        <v>187</v>
      </c>
      <c r="D5" s="1" t="s">
        <v>188</v>
      </c>
      <c r="E5" s="1"/>
      <c r="F5" s="1">
        <v>-29.47</v>
      </c>
      <c r="G5" s="1"/>
      <c r="H5" s="1">
        <v>422</v>
      </c>
      <c r="I5" s="1"/>
      <c r="J5" s="1"/>
      <c r="K5" s="1"/>
    </row>
    <row r="6" spans="1:11">
      <c r="A6" s="1"/>
      <c r="B6" s="1"/>
      <c r="C6" s="1"/>
      <c r="D6" s="1"/>
      <c r="E6" s="1">
        <v>65.013000000000005</v>
      </c>
      <c r="F6" s="1"/>
      <c r="G6" s="1">
        <v>45</v>
      </c>
      <c r="H6" s="1"/>
      <c r="I6" s="1" t="s">
        <v>17</v>
      </c>
      <c r="J6" s="1" t="s">
        <v>338</v>
      </c>
      <c r="K6" s="1"/>
    </row>
    <row r="7" spans="1:11">
      <c r="A7" s="1">
        <v>2</v>
      </c>
      <c r="B7" s="1" t="s">
        <v>21</v>
      </c>
      <c r="C7" s="1" t="s">
        <v>189</v>
      </c>
      <c r="D7" s="1" t="s">
        <v>190</v>
      </c>
      <c r="E7" s="1"/>
      <c r="F7" s="1">
        <v>53.29</v>
      </c>
      <c r="G7" s="1"/>
      <c r="H7" s="1">
        <v>467</v>
      </c>
      <c r="I7" s="1"/>
      <c r="J7" s="1"/>
      <c r="K7" s="1"/>
    </row>
    <row r="8" spans="1:11">
      <c r="A8" s="1"/>
      <c r="B8" s="1"/>
      <c r="C8" s="1"/>
      <c r="D8" s="1"/>
      <c r="E8" s="1">
        <v>118.304</v>
      </c>
      <c r="F8" s="1"/>
      <c r="G8" s="1">
        <v>299</v>
      </c>
      <c r="H8" s="1"/>
      <c r="I8" s="1" t="s">
        <v>17</v>
      </c>
      <c r="J8" s="1" t="s">
        <v>338</v>
      </c>
      <c r="K8" s="1"/>
    </row>
    <row r="9" spans="1:11">
      <c r="A9" s="1">
        <v>3</v>
      </c>
      <c r="B9" s="1" t="s">
        <v>24</v>
      </c>
      <c r="C9" s="1" t="s">
        <v>191</v>
      </c>
      <c r="D9" s="1" t="s">
        <v>192</v>
      </c>
      <c r="E9" s="1"/>
      <c r="F9" s="1">
        <v>11.24</v>
      </c>
      <c r="G9" s="1"/>
      <c r="H9" s="1">
        <v>766</v>
      </c>
      <c r="I9" s="1"/>
      <c r="J9" s="1"/>
      <c r="K9" s="1"/>
    </row>
    <row r="10" spans="1:11">
      <c r="A10" s="1"/>
      <c r="B10" s="1"/>
      <c r="C10" s="1"/>
      <c r="D10" s="1"/>
      <c r="E10" s="1">
        <v>129.54599999999999</v>
      </c>
      <c r="F10" s="1"/>
      <c r="G10" s="1">
        <v>995</v>
      </c>
      <c r="H10" s="1"/>
      <c r="I10" s="1" t="s">
        <v>17</v>
      </c>
      <c r="J10" s="1" t="s">
        <v>338</v>
      </c>
      <c r="K10" s="1"/>
    </row>
    <row r="11" spans="1:11">
      <c r="A11" s="1">
        <v>4</v>
      </c>
      <c r="B11" s="1" t="s">
        <v>27</v>
      </c>
      <c r="C11" s="1" t="s">
        <v>193</v>
      </c>
      <c r="D11" s="1" t="s">
        <v>194</v>
      </c>
      <c r="E11" s="1"/>
      <c r="F11" s="1">
        <v>18</v>
      </c>
      <c r="G11" s="1"/>
      <c r="H11" s="2">
        <v>1761</v>
      </c>
      <c r="I11" s="1"/>
      <c r="J11" s="1"/>
      <c r="K11" s="1"/>
    </row>
    <row r="12" spans="1:11">
      <c r="A12" s="1"/>
      <c r="B12" s="1"/>
      <c r="C12" s="1"/>
      <c r="D12" s="1"/>
      <c r="E12" s="1">
        <v>147.55099999999999</v>
      </c>
      <c r="F12" s="1"/>
      <c r="G12" s="1">
        <v>717</v>
      </c>
      <c r="H12" s="1"/>
      <c r="I12" s="1" t="s">
        <v>17</v>
      </c>
      <c r="J12" s="1" t="s">
        <v>338</v>
      </c>
      <c r="K12" s="1"/>
    </row>
    <row r="13" spans="1:11">
      <c r="A13" s="1">
        <v>5</v>
      </c>
      <c r="B13" s="1" t="s">
        <v>30</v>
      </c>
      <c r="C13" s="1" t="s">
        <v>195</v>
      </c>
      <c r="D13" s="1" t="s">
        <v>196</v>
      </c>
      <c r="E13" s="1"/>
      <c r="F13" s="1">
        <v>-20.95</v>
      </c>
      <c r="G13" s="1"/>
      <c r="H13" s="2">
        <v>2478</v>
      </c>
      <c r="I13" s="1"/>
      <c r="J13" s="1"/>
      <c r="K13" s="1"/>
    </row>
    <row r="14" spans="1:11">
      <c r="A14" s="1"/>
      <c r="B14" s="1"/>
      <c r="C14" s="1"/>
      <c r="D14" s="1"/>
      <c r="E14" s="1">
        <v>126.604</v>
      </c>
      <c r="F14" s="1"/>
      <c r="G14" s="1">
        <v>367</v>
      </c>
      <c r="H14" s="1"/>
      <c r="I14" s="1" t="s">
        <v>17</v>
      </c>
      <c r="J14" s="1" t="s">
        <v>338</v>
      </c>
      <c r="K14" s="1"/>
    </row>
    <row r="15" spans="1:11">
      <c r="A15" s="1">
        <v>6</v>
      </c>
      <c r="B15" s="1" t="s">
        <v>33</v>
      </c>
      <c r="C15" s="1" t="s">
        <v>197</v>
      </c>
      <c r="D15" s="1" t="s">
        <v>198</v>
      </c>
      <c r="E15" s="1"/>
      <c r="F15" s="1">
        <v>3.76</v>
      </c>
      <c r="G15" s="1"/>
      <c r="H15" s="2">
        <v>2845</v>
      </c>
      <c r="I15" s="1"/>
      <c r="J15" s="1"/>
      <c r="K15" s="1"/>
    </row>
    <row r="16" spans="1:11">
      <c r="A16" s="1"/>
      <c r="B16" s="1"/>
      <c r="C16" s="1"/>
      <c r="D16" s="1"/>
      <c r="E16" s="1">
        <v>130.364</v>
      </c>
      <c r="F16" s="1"/>
      <c r="G16" s="2">
        <v>1438</v>
      </c>
      <c r="H16" s="1"/>
      <c r="I16" s="1" t="s">
        <v>17</v>
      </c>
      <c r="J16" s="1" t="s">
        <v>338</v>
      </c>
      <c r="K16" s="1"/>
    </row>
    <row r="17" spans="1:11">
      <c r="A17" s="1">
        <v>7</v>
      </c>
      <c r="B17" s="1" t="s">
        <v>36</v>
      </c>
      <c r="C17" s="1" t="s">
        <v>199</v>
      </c>
      <c r="D17" s="1" t="s">
        <v>200</v>
      </c>
      <c r="E17" s="1"/>
      <c r="F17" s="1">
        <v>-18.600000000000001</v>
      </c>
      <c r="G17" s="1"/>
      <c r="H17" s="2">
        <v>4283</v>
      </c>
      <c r="I17" s="1"/>
      <c r="J17" s="1"/>
      <c r="K17" s="1"/>
    </row>
    <row r="18" spans="1:11">
      <c r="A18" s="1"/>
      <c r="B18" s="1"/>
      <c r="C18" s="1"/>
      <c r="D18" s="1"/>
      <c r="E18" s="1">
        <v>111.761</v>
      </c>
      <c r="F18" s="1"/>
      <c r="G18" s="1">
        <v>322</v>
      </c>
      <c r="H18" s="1"/>
      <c r="I18" s="1" t="s">
        <v>17</v>
      </c>
      <c r="J18" s="1" t="s">
        <v>338</v>
      </c>
      <c r="K18" s="1"/>
    </row>
    <row r="19" spans="1:11">
      <c r="A19" s="1">
        <v>8</v>
      </c>
      <c r="B19" s="1" t="s">
        <v>39</v>
      </c>
      <c r="C19" s="1" t="s">
        <v>201</v>
      </c>
      <c r="D19" s="1" t="s">
        <v>202</v>
      </c>
      <c r="E19" s="1"/>
      <c r="F19" s="1">
        <v>17.55</v>
      </c>
      <c r="G19" s="1"/>
      <c r="H19" s="2">
        <v>4605</v>
      </c>
      <c r="I19" s="1"/>
      <c r="J19" s="1"/>
      <c r="K19" s="1"/>
    </row>
    <row r="20" spans="1:11">
      <c r="A20" s="1"/>
      <c r="B20" s="1"/>
      <c r="C20" s="1"/>
      <c r="D20" s="1"/>
      <c r="E20" s="1">
        <v>129.30799999999999</v>
      </c>
      <c r="F20" s="1"/>
      <c r="G20" s="1">
        <v>826</v>
      </c>
      <c r="H20" s="1"/>
      <c r="I20" s="1" t="s">
        <v>17</v>
      </c>
      <c r="J20" s="1" t="s">
        <v>338</v>
      </c>
      <c r="K20" s="1"/>
    </row>
    <row r="21" spans="1:11">
      <c r="A21" s="1">
        <v>9</v>
      </c>
      <c r="B21" s="1" t="s">
        <v>42</v>
      </c>
      <c r="C21" s="1" t="s">
        <v>203</v>
      </c>
      <c r="D21" s="1" t="s">
        <v>204</v>
      </c>
      <c r="E21" s="1"/>
      <c r="F21" s="1">
        <v>-56.5</v>
      </c>
      <c r="G21" s="1"/>
      <c r="H21" s="2">
        <v>5431</v>
      </c>
      <c r="I21" s="1"/>
      <c r="J21" s="1"/>
      <c r="K21" s="1"/>
    </row>
    <row r="22" spans="1:11">
      <c r="A22" s="1"/>
      <c r="B22" s="1"/>
      <c r="C22" s="1"/>
      <c r="D22" s="1"/>
      <c r="E22" s="1">
        <v>72.811000000000007</v>
      </c>
      <c r="F22" s="1"/>
      <c r="G22" s="1">
        <v>434</v>
      </c>
      <c r="H22" s="1"/>
      <c r="I22" s="1" t="s">
        <v>17</v>
      </c>
      <c r="J22" s="1" t="s">
        <v>338</v>
      </c>
      <c r="K22" s="1"/>
    </row>
    <row r="23" spans="1:11">
      <c r="A23" s="1">
        <v>10</v>
      </c>
      <c r="B23" s="1" t="s">
        <v>351</v>
      </c>
      <c r="C23" s="1" t="s">
        <v>205</v>
      </c>
      <c r="D23" s="1" t="s">
        <v>206</v>
      </c>
      <c r="E23" s="1"/>
      <c r="F23" s="1"/>
      <c r="G23" s="1"/>
      <c r="H23" s="2">
        <v>5865</v>
      </c>
      <c r="I23" s="1"/>
      <c r="J23" s="1"/>
      <c r="K23" s="1" t="s">
        <v>16</v>
      </c>
    </row>
  </sheetData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P3440"/>
  <sheetViews>
    <sheetView workbookViewId="0">
      <selection activeCell="P45" sqref="P45"/>
    </sheetView>
  </sheetViews>
  <sheetFormatPr defaultRowHeight="12.75"/>
  <cols>
    <col min="1" max="1" width="5.42578125" bestFit="1" customWidth="1"/>
    <col min="2" max="2" width="9.85546875" bestFit="1" customWidth="1"/>
    <col min="3" max="3" width="11.42578125" bestFit="1" customWidth="1"/>
    <col min="4" max="4" width="13.140625" bestFit="1" customWidth="1"/>
    <col min="5" max="5" width="8" bestFit="1" customWidth="1"/>
    <col min="6" max="6" width="10.7109375" bestFit="1" customWidth="1"/>
    <col min="7" max="7" width="8.42578125" bestFit="1" customWidth="1"/>
    <col min="8" max="8" width="6.5703125" bestFit="1" customWidth="1"/>
    <col min="9" max="9" width="7.5703125" bestFit="1" customWidth="1"/>
    <col min="10" max="10" width="8" bestFit="1" customWidth="1"/>
    <col min="11" max="11" width="8.42578125" bestFit="1" customWidth="1"/>
    <col min="12" max="12" width="6.5703125" bestFit="1" customWidth="1"/>
    <col min="13" max="13" width="7.5703125" bestFit="1" customWidth="1"/>
    <col min="14" max="14" width="5.7109375" bestFit="1" customWidth="1"/>
    <col min="15" max="15" width="5.85546875" bestFit="1" customWidth="1"/>
    <col min="16" max="16" width="51.7109375" bestFit="1" customWidth="1"/>
  </cols>
  <sheetData>
    <row r="1" spans="1:16">
      <c r="A1" s="310" t="s">
        <v>0</v>
      </c>
      <c r="B1" s="310" t="s">
        <v>1</v>
      </c>
      <c r="C1" s="310" t="s">
        <v>2</v>
      </c>
      <c r="D1" s="310" t="s">
        <v>3</v>
      </c>
      <c r="E1" s="4" t="s">
        <v>4</v>
      </c>
      <c r="F1" s="4" t="s">
        <v>5</v>
      </c>
      <c r="G1" s="312" t="s">
        <v>6</v>
      </c>
      <c r="H1" s="313"/>
      <c r="I1" s="314"/>
      <c r="J1" s="4" t="s">
        <v>818</v>
      </c>
      <c r="K1" s="312" t="s">
        <v>819</v>
      </c>
      <c r="L1" s="313"/>
      <c r="M1" s="314"/>
      <c r="N1" s="4" t="s">
        <v>7</v>
      </c>
      <c r="O1" s="4" t="s">
        <v>820</v>
      </c>
      <c r="P1" s="308" t="s">
        <v>8</v>
      </c>
    </row>
    <row r="2" spans="1:16">
      <c r="A2" s="311"/>
      <c r="B2" s="311"/>
      <c r="C2" s="311"/>
      <c r="D2" s="311"/>
      <c r="E2" s="6" t="s">
        <v>9</v>
      </c>
      <c r="F2" s="6" t="s">
        <v>10</v>
      </c>
      <c r="G2" s="88" t="s">
        <v>11</v>
      </c>
      <c r="H2" s="88" t="s">
        <v>12</v>
      </c>
      <c r="I2" s="88" t="s">
        <v>821</v>
      </c>
      <c r="J2" s="6" t="s">
        <v>822</v>
      </c>
      <c r="K2" s="88" t="s">
        <v>11</v>
      </c>
      <c r="L2" s="88" t="s">
        <v>12</v>
      </c>
      <c r="M2" s="88" t="s">
        <v>821</v>
      </c>
      <c r="N2" s="6" t="s">
        <v>13</v>
      </c>
      <c r="O2" s="6" t="s">
        <v>823</v>
      </c>
      <c r="P2" s="309"/>
    </row>
    <row r="3" spans="1:16">
      <c r="A3" s="1">
        <v>0</v>
      </c>
      <c r="B3" s="1"/>
      <c r="C3" s="1" t="s">
        <v>824</v>
      </c>
      <c r="D3" s="1" t="s">
        <v>825</v>
      </c>
      <c r="E3" s="1"/>
      <c r="F3" s="1"/>
      <c r="G3" s="1"/>
      <c r="H3" s="1">
        <v>0</v>
      </c>
      <c r="I3" s="2">
        <f>I5+G4</f>
        <v>67310</v>
      </c>
      <c r="J3" s="1"/>
      <c r="K3" s="1"/>
      <c r="L3" s="1">
        <v>0</v>
      </c>
      <c r="M3" s="2">
        <f>M5+K4</f>
        <v>68252</v>
      </c>
      <c r="N3" s="1"/>
      <c r="O3" s="1">
        <v>367</v>
      </c>
      <c r="P3" s="1" t="s">
        <v>826</v>
      </c>
    </row>
    <row r="4" spans="1:16">
      <c r="A4" s="1"/>
      <c r="B4" s="1"/>
      <c r="C4" s="1"/>
      <c r="D4" s="1"/>
      <c r="E4" s="1">
        <v>56.557000000000002</v>
      </c>
      <c r="F4" s="1"/>
      <c r="G4" s="1">
        <v>829</v>
      </c>
      <c r="H4" s="1"/>
      <c r="I4" s="2"/>
      <c r="J4" s="1">
        <v>2</v>
      </c>
      <c r="K4" s="1">
        <v>846</v>
      </c>
      <c r="L4" s="1"/>
      <c r="M4" s="2"/>
      <c r="N4" s="1" t="s">
        <v>17</v>
      </c>
      <c r="O4" s="1"/>
      <c r="P4" s="1"/>
    </row>
    <row r="5" spans="1:16">
      <c r="A5" s="1">
        <v>1</v>
      </c>
      <c r="B5" s="1" t="s">
        <v>18</v>
      </c>
      <c r="C5" s="1" t="s">
        <v>827</v>
      </c>
      <c r="D5" s="1" t="s">
        <v>828</v>
      </c>
      <c r="E5" s="1"/>
      <c r="F5" s="1">
        <v>27.53</v>
      </c>
      <c r="G5" s="1"/>
      <c r="H5" s="1">
        <v>829</v>
      </c>
      <c r="I5" s="2">
        <f>I7+G6</f>
        <v>66481</v>
      </c>
      <c r="J5" s="1"/>
      <c r="K5" s="1"/>
      <c r="L5" s="1">
        <v>846</v>
      </c>
      <c r="M5" s="2">
        <f>M7+K6</f>
        <v>67406</v>
      </c>
      <c r="N5" s="1"/>
      <c r="O5" s="1">
        <v>367</v>
      </c>
      <c r="P5" s="1"/>
    </row>
    <row r="6" spans="1:16">
      <c r="A6" s="1"/>
      <c r="B6" s="1"/>
      <c r="C6" s="1"/>
      <c r="D6" s="1"/>
      <c r="E6" s="1">
        <v>84.084000000000003</v>
      </c>
      <c r="F6" s="1"/>
      <c r="G6" s="1">
        <v>487</v>
      </c>
      <c r="H6" s="1"/>
      <c r="I6" s="2"/>
      <c r="J6" s="1"/>
      <c r="K6" s="1">
        <v>496</v>
      </c>
      <c r="L6" s="1"/>
      <c r="M6" s="2"/>
      <c r="N6" s="1" t="s">
        <v>17</v>
      </c>
      <c r="O6" s="1"/>
      <c r="P6" s="1"/>
    </row>
    <row r="7" spans="1:16">
      <c r="A7" s="1">
        <v>2</v>
      </c>
      <c r="B7" s="1" t="s">
        <v>21</v>
      </c>
      <c r="C7" s="1" t="s">
        <v>829</v>
      </c>
      <c r="D7" s="1" t="s">
        <v>830</v>
      </c>
      <c r="E7" s="1"/>
      <c r="F7" s="1">
        <v>18.440000000000001</v>
      </c>
      <c r="G7" s="1"/>
      <c r="H7" s="2">
        <v>1316</v>
      </c>
      <c r="I7" s="2">
        <f>I9+G8</f>
        <v>65994</v>
      </c>
      <c r="J7" s="1"/>
      <c r="K7" s="1"/>
      <c r="L7" s="2">
        <v>1342</v>
      </c>
      <c r="M7" s="2">
        <f>M9+K8</f>
        <v>66910</v>
      </c>
      <c r="N7" s="1"/>
      <c r="O7" s="1">
        <v>367</v>
      </c>
      <c r="P7" s="1"/>
    </row>
    <row r="8" spans="1:16">
      <c r="A8" s="1"/>
      <c r="B8" s="1"/>
      <c r="C8" s="1"/>
      <c r="D8" s="1"/>
      <c r="E8" s="1">
        <v>102.526</v>
      </c>
      <c r="F8" s="1"/>
      <c r="G8" s="1">
        <v>645</v>
      </c>
      <c r="H8" s="1"/>
      <c r="I8" s="2"/>
      <c r="J8" s="1"/>
      <c r="K8" s="1">
        <v>658</v>
      </c>
      <c r="L8" s="1"/>
      <c r="M8" s="2"/>
      <c r="N8" s="1" t="s">
        <v>17</v>
      </c>
      <c r="O8" s="1"/>
      <c r="P8" s="1"/>
    </row>
    <row r="9" spans="1:16">
      <c r="A9" s="1">
        <v>3</v>
      </c>
      <c r="B9" s="1" t="s">
        <v>107</v>
      </c>
      <c r="C9" s="1" t="s">
        <v>831</v>
      </c>
      <c r="D9" s="1" t="s">
        <v>832</v>
      </c>
      <c r="E9" s="1"/>
      <c r="F9" s="1"/>
      <c r="G9" s="1"/>
      <c r="H9" s="2">
        <v>1961</v>
      </c>
      <c r="I9" s="2">
        <f>I11+G10</f>
        <v>65349</v>
      </c>
      <c r="J9" s="1"/>
      <c r="K9" s="1"/>
      <c r="L9" s="2">
        <v>2000</v>
      </c>
      <c r="M9" s="2">
        <f>M11+K10</f>
        <v>66252</v>
      </c>
      <c r="N9" s="1"/>
      <c r="O9" s="1">
        <v>359</v>
      </c>
      <c r="P9" s="1"/>
    </row>
    <row r="10" spans="1:16">
      <c r="A10" s="1"/>
      <c r="B10" s="1" t="s">
        <v>110</v>
      </c>
      <c r="C10" s="1"/>
      <c r="D10" s="1"/>
      <c r="E10" s="1">
        <v>102.526</v>
      </c>
      <c r="F10" s="1"/>
      <c r="G10" s="1">
        <v>375</v>
      </c>
      <c r="H10" s="1"/>
      <c r="I10" s="2"/>
      <c r="J10" s="1">
        <v>0.5</v>
      </c>
      <c r="K10" s="1">
        <v>377</v>
      </c>
      <c r="L10" s="1"/>
      <c r="M10" s="2"/>
      <c r="N10" s="1" t="s">
        <v>17</v>
      </c>
      <c r="O10" s="1"/>
      <c r="P10" s="1"/>
    </row>
    <row r="11" spans="1:16">
      <c r="A11" s="1">
        <v>4</v>
      </c>
      <c r="B11" s="1"/>
      <c r="C11" s="1" t="s">
        <v>833</v>
      </c>
      <c r="D11" s="1" t="s">
        <v>834</v>
      </c>
      <c r="E11" s="1"/>
      <c r="F11" s="1"/>
      <c r="G11" s="1"/>
      <c r="H11" s="2">
        <v>2336</v>
      </c>
      <c r="I11" s="2">
        <f>I13+G12</f>
        <v>64974</v>
      </c>
      <c r="J11" s="1"/>
      <c r="K11" s="1"/>
      <c r="L11" s="2">
        <v>2377</v>
      </c>
      <c r="M11" s="2">
        <f>M13+K12</f>
        <v>65875</v>
      </c>
      <c r="N11" s="1"/>
      <c r="O11" s="1">
        <v>354</v>
      </c>
      <c r="P11" s="1"/>
    </row>
    <row r="12" spans="1:16">
      <c r="A12" s="1"/>
      <c r="B12" s="1" t="s">
        <v>110</v>
      </c>
      <c r="C12" s="1"/>
      <c r="D12" s="1"/>
      <c r="E12" s="1">
        <v>102.526</v>
      </c>
      <c r="F12" s="1"/>
      <c r="G12" s="2">
        <v>1274</v>
      </c>
      <c r="H12" s="1"/>
      <c r="I12" s="2"/>
      <c r="J12" s="1"/>
      <c r="K12" s="2">
        <v>1281</v>
      </c>
      <c r="L12" s="1"/>
      <c r="M12" s="2"/>
      <c r="N12" s="1" t="s">
        <v>210</v>
      </c>
      <c r="O12" s="1"/>
      <c r="P12" s="1"/>
    </row>
    <row r="13" spans="1:16">
      <c r="A13" s="1">
        <v>5</v>
      </c>
      <c r="B13" s="1" t="s">
        <v>24</v>
      </c>
      <c r="C13" s="1" t="s">
        <v>835</v>
      </c>
      <c r="D13" s="1" t="s">
        <v>836</v>
      </c>
      <c r="E13" s="1"/>
      <c r="F13" s="1">
        <v>30.56</v>
      </c>
      <c r="G13" s="1"/>
      <c r="H13" s="2">
        <v>3610</v>
      </c>
      <c r="I13" s="2">
        <f>I15+G14</f>
        <v>63700</v>
      </c>
      <c r="J13" s="1"/>
      <c r="K13" s="1"/>
      <c r="L13" s="2">
        <v>3658</v>
      </c>
      <c r="M13" s="2">
        <f>M15+K14</f>
        <v>64594</v>
      </c>
      <c r="N13" s="1"/>
      <c r="O13" s="1">
        <v>338</v>
      </c>
      <c r="P13" s="1"/>
    </row>
    <row r="14" spans="1:16">
      <c r="A14" s="1"/>
      <c r="B14" s="1" t="s">
        <v>110</v>
      </c>
      <c r="C14" s="1"/>
      <c r="D14" s="1"/>
      <c r="E14" s="1">
        <v>133.08600000000001</v>
      </c>
      <c r="F14" s="1"/>
      <c r="G14" s="2">
        <v>5788</v>
      </c>
      <c r="H14" s="1"/>
      <c r="I14" s="2"/>
      <c r="J14" s="1"/>
      <c r="K14" s="2">
        <v>5816</v>
      </c>
      <c r="L14" s="1"/>
      <c r="M14" s="2"/>
      <c r="N14" s="1" t="s">
        <v>210</v>
      </c>
      <c r="O14" s="1"/>
      <c r="P14" s="1"/>
    </row>
    <row r="15" spans="1:16">
      <c r="A15" s="1">
        <v>6</v>
      </c>
      <c r="B15" s="1" t="s">
        <v>27</v>
      </c>
      <c r="C15" s="1" t="s">
        <v>837</v>
      </c>
      <c r="D15" s="1" t="s">
        <v>838</v>
      </c>
      <c r="E15" s="1"/>
      <c r="F15" s="1">
        <v>10.33</v>
      </c>
      <c r="G15" s="1"/>
      <c r="H15" s="2">
        <v>9398</v>
      </c>
      <c r="I15" s="2">
        <f>I17+G16</f>
        <v>57912</v>
      </c>
      <c r="J15" s="1"/>
      <c r="K15" s="1"/>
      <c r="L15" s="2">
        <v>9474</v>
      </c>
      <c r="M15" s="2">
        <f>M17+K16</f>
        <v>58778</v>
      </c>
      <c r="N15" s="1"/>
      <c r="O15" s="1">
        <v>252</v>
      </c>
      <c r="P15" s="1"/>
    </row>
    <row r="16" spans="1:16">
      <c r="A16" s="1"/>
      <c r="B16" s="1" t="s">
        <v>110</v>
      </c>
      <c r="C16" s="1"/>
      <c r="D16" s="1"/>
      <c r="E16" s="1">
        <v>143.41800000000001</v>
      </c>
      <c r="F16" s="1"/>
      <c r="G16" s="2">
        <v>3376</v>
      </c>
      <c r="H16" s="1"/>
      <c r="I16" s="2"/>
      <c r="J16" s="1"/>
      <c r="K16" s="2">
        <v>3393</v>
      </c>
      <c r="L16" s="1"/>
      <c r="M16" s="2"/>
      <c r="N16" s="1" t="s">
        <v>210</v>
      </c>
      <c r="O16" s="1"/>
      <c r="P16" s="1"/>
    </row>
    <row r="17" spans="1:16">
      <c r="A17" s="1">
        <v>7</v>
      </c>
      <c r="B17" s="1" t="s">
        <v>30</v>
      </c>
      <c r="C17" s="1" t="s">
        <v>839</v>
      </c>
      <c r="D17" s="1" t="s">
        <v>840</v>
      </c>
      <c r="E17" s="1"/>
      <c r="F17" s="1">
        <v>-34.07</v>
      </c>
      <c r="G17" s="1"/>
      <c r="H17" s="2">
        <v>12774</v>
      </c>
      <c r="I17" s="2">
        <f>I19+G18</f>
        <v>54536</v>
      </c>
      <c r="J17" s="1"/>
      <c r="K17" s="1"/>
      <c r="L17" s="2">
        <v>12867</v>
      </c>
      <c r="M17" s="2">
        <f>M19+K18</f>
        <v>55385</v>
      </c>
      <c r="N17" s="1"/>
      <c r="O17" s="1">
        <v>185</v>
      </c>
      <c r="P17" s="1"/>
    </row>
    <row r="18" spans="1:16">
      <c r="A18" s="1"/>
      <c r="B18" s="1" t="s">
        <v>110</v>
      </c>
      <c r="C18" s="1"/>
      <c r="D18" s="1"/>
      <c r="E18" s="1">
        <v>109.346</v>
      </c>
      <c r="F18" s="1"/>
      <c r="G18" s="2">
        <v>1519</v>
      </c>
      <c r="H18" s="1"/>
      <c r="I18" s="2"/>
      <c r="J18" s="1"/>
      <c r="K18" s="2">
        <v>1527</v>
      </c>
      <c r="L18" s="1"/>
      <c r="M18" s="2"/>
      <c r="N18" s="1" t="s">
        <v>210</v>
      </c>
      <c r="O18" s="1"/>
      <c r="P18" s="1"/>
    </row>
    <row r="19" spans="1:16">
      <c r="A19" s="1">
        <v>8</v>
      </c>
      <c r="B19" s="1" t="s">
        <v>33</v>
      </c>
      <c r="C19" s="1" t="s">
        <v>841</v>
      </c>
      <c r="D19" s="1" t="s">
        <v>842</v>
      </c>
      <c r="E19" s="1"/>
      <c r="F19" s="1">
        <v>-46.24</v>
      </c>
      <c r="G19" s="1"/>
      <c r="H19" s="2">
        <v>14293</v>
      </c>
      <c r="I19" s="2">
        <f>I21+G20</f>
        <v>53017</v>
      </c>
      <c r="J19" s="1"/>
      <c r="K19" s="1"/>
      <c r="L19" s="2">
        <v>14394</v>
      </c>
      <c r="M19" s="2">
        <f>M21+K20</f>
        <v>53858</v>
      </c>
      <c r="N19" s="1"/>
      <c r="O19" s="1">
        <v>179</v>
      </c>
      <c r="P19" s="1"/>
    </row>
    <row r="20" spans="1:16">
      <c r="A20" s="1"/>
      <c r="B20" s="1" t="s">
        <v>110</v>
      </c>
      <c r="C20" s="1"/>
      <c r="D20" s="1"/>
      <c r="E20" s="1">
        <v>63.101999999999997</v>
      </c>
      <c r="F20" s="1"/>
      <c r="G20" s="2">
        <v>32030</v>
      </c>
      <c r="H20" s="1"/>
      <c r="I20" s="2"/>
      <c r="J20" s="1"/>
      <c r="K20" s="2">
        <v>32190</v>
      </c>
      <c r="L20" s="1"/>
      <c r="M20" s="2"/>
      <c r="N20" s="1" t="s">
        <v>210</v>
      </c>
      <c r="O20" s="1"/>
      <c r="P20" s="1"/>
    </row>
    <row r="21" spans="1:16">
      <c r="A21" s="1">
        <v>9</v>
      </c>
      <c r="B21" s="1" t="s">
        <v>111</v>
      </c>
      <c r="C21" s="1" t="s">
        <v>843</v>
      </c>
      <c r="D21" s="1" t="s">
        <v>844</v>
      </c>
      <c r="E21" s="1"/>
      <c r="F21" s="1"/>
      <c r="G21" s="1"/>
      <c r="H21" s="2">
        <v>46323</v>
      </c>
      <c r="I21" s="2">
        <f>I23+G22</f>
        <v>20987</v>
      </c>
      <c r="J21" s="1"/>
      <c r="K21" s="1"/>
      <c r="L21" s="2">
        <v>46584</v>
      </c>
      <c r="M21" s="2">
        <f>M23+K22</f>
        <v>21668</v>
      </c>
      <c r="N21" s="1"/>
      <c r="O21" s="1">
        <v>216</v>
      </c>
      <c r="P21" s="1"/>
    </row>
    <row r="22" spans="1:16">
      <c r="A22" s="1"/>
      <c r="B22" s="1"/>
      <c r="C22" s="1"/>
      <c r="D22" s="1"/>
      <c r="E22" s="1">
        <v>63.101999999999997</v>
      </c>
      <c r="F22" s="1"/>
      <c r="G22" s="1">
        <v>250</v>
      </c>
      <c r="H22" s="1"/>
      <c r="I22" s="2"/>
      <c r="J22" s="1"/>
      <c r="K22" s="1">
        <v>251</v>
      </c>
      <c r="L22" s="1"/>
      <c r="M22" s="2"/>
      <c r="N22" s="1" t="s">
        <v>210</v>
      </c>
      <c r="O22" s="1"/>
      <c r="P22" s="1"/>
    </row>
    <row r="23" spans="1:16">
      <c r="A23" s="1">
        <v>10</v>
      </c>
      <c r="B23" s="1"/>
      <c r="C23" s="1" t="s">
        <v>845</v>
      </c>
      <c r="D23" s="1" t="s">
        <v>846</v>
      </c>
      <c r="E23" s="1"/>
      <c r="F23" s="1">
        <v>0.23</v>
      </c>
      <c r="G23" s="1"/>
      <c r="H23" s="2">
        <v>46573</v>
      </c>
      <c r="I23" s="2">
        <f>I25+G24</f>
        <v>20737</v>
      </c>
      <c r="J23" s="1"/>
      <c r="K23" s="1"/>
      <c r="L23" s="2">
        <v>46835</v>
      </c>
      <c r="M23" s="2">
        <f>M25+K24</f>
        <v>21417</v>
      </c>
      <c r="N23" s="1"/>
      <c r="O23" s="1">
        <v>216</v>
      </c>
      <c r="P23" s="139" t="s">
        <v>1320</v>
      </c>
    </row>
    <row r="24" spans="1:16">
      <c r="A24" s="1"/>
      <c r="B24" s="1"/>
      <c r="C24" s="1"/>
      <c r="D24" s="1"/>
      <c r="E24" s="1">
        <v>63.334000000000003</v>
      </c>
      <c r="F24" s="1"/>
      <c r="G24" s="1">
        <v>250</v>
      </c>
      <c r="H24" s="1"/>
      <c r="I24" s="2"/>
      <c r="J24" s="1"/>
      <c r="K24" s="1">
        <v>252</v>
      </c>
      <c r="L24" s="1"/>
      <c r="M24" s="2"/>
      <c r="N24" s="1" t="s">
        <v>210</v>
      </c>
      <c r="O24" s="1"/>
      <c r="P24" s="1"/>
    </row>
    <row r="25" spans="1:16">
      <c r="A25" s="1">
        <v>11</v>
      </c>
      <c r="B25" s="1" t="s">
        <v>107</v>
      </c>
      <c r="C25" s="1" t="s">
        <v>848</v>
      </c>
      <c r="D25" s="1" t="s">
        <v>849</v>
      </c>
      <c r="E25" s="1"/>
      <c r="F25" s="1"/>
      <c r="G25" s="1"/>
      <c r="H25" s="2">
        <v>46823</v>
      </c>
      <c r="I25" s="2">
        <f>I27+G26</f>
        <v>20487</v>
      </c>
      <c r="J25" s="1"/>
      <c r="K25" s="1"/>
      <c r="L25" s="2">
        <v>47087</v>
      </c>
      <c r="M25" s="2">
        <f>M27+K26</f>
        <v>21165</v>
      </c>
      <c r="N25" s="1"/>
      <c r="O25" s="1">
        <v>216</v>
      </c>
      <c r="P25" s="1"/>
    </row>
    <row r="26" spans="1:16">
      <c r="A26" s="1"/>
      <c r="B26" s="1" t="s">
        <v>110</v>
      </c>
      <c r="C26" s="1"/>
      <c r="D26" s="1"/>
      <c r="E26" s="1">
        <v>63.334000000000003</v>
      </c>
      <c r="F26" s="1"/>
      <c r="G26" s="2">
        <v>1669</v>
      </c>
      <c r="H26" s="1"/>
      <c r="I26" s="2"/>
      <c r="J26" s="1"/>
      <c r="K26" s="2">
        <v>1677</v>
      </c>
      <c r="L26" s="1"/>
      <c r="M26" s="2"/>
      <c r="N26" s="1" t="s">
        <v>210</v>
      </c>
      <c r="O26" s="1"/>
      <c r="P26" s="1"/>
    </row>
    <row r="27" spans="1:16">
      <c r="A27" s="1">
        <v>12</v>
      </c>
      <c r="B27" s="1" t="s">
        <v>36</v>
      </c>
      <c r="C27" s="1" t="s">
        <v>850</v>
      </c>
      <c r="D27" s="1" t="s">
        <v>851</v>
      </c>
      <c r="E27" s="1"/>
      <c r="F27" s="1">
        <v>0.64</v>
      </c>
      <c r="G27" s="1"/>
      <c r="H27" s="2">
        <v>48492</v>
      </c>
      <c r="I27" s="2">
        <f>I29+G28</f>
        <v>18818</v>
      </c>
      <c r="J27" s="1"/>
      <c r="K27" s="1"/>
      <c r="L27" s="2">
        <v>48764</v>
      </c>
      <c r="M27" s="2">
        <f>M29+K28</f>
        <v>19488</v>
      </c>
      <c r="N27" s="1"/>
      <c r="O27" s="1">
        <v>216</v>
      </c>
      <c r="P27" s="1"/>
    </row>
    <row r="28" spans="1:16">
      <c r="A28" s="1"/>
      <c r="B28" s="1" t="s">
        <v>110</v>
      </c>
      <c r="C28" s="1"/>
      <c r="D28" s="1"/>
      <c r="E28" s="1">
        <v>63.969000000000001</v>
      </c>
      <c r="F28" s="1"/>
      <c r="G28" s="2">
        <v>18418</v>
      </c>
      <c r="H28" s="1"/>
      <c r="I28" s="2"/>
      <c r="J28" s="1"/>
      <c r="K28" s="2">
        <v>18510</v>
      </c>
      <c r="L28" s="1"/>
      <c r="M28" s="2"/>
      <c r="N28" s="1" t="s">
        <v>210</v>
      </c>
      <c r="O28" s="1"/>
      <c r="P28" s="1"/>
    </row>
    <row r="29" spans="1:16">
      <c r="A29" s="1">
        <v>13</v>
      </c>
      <c r="B29" s="1" t="s">
        <v>111</v>
      </c>
      <c r="C29" s="1" t="s">
        <v>852</v>
      </c>
      <c r="D29" s="1" t="s">
        <v>853</v>
      </c>
      <c r="E29" s="1"/>
      <c r="F29" s="1"/>
      <c r="G29" s="1"/>
      <c r="H29" s="2">
        <v>66910</v>
      </c>
      <c r="I29" s="2">
        <f>I31+G30</f>
        <v>400</v>
      </c>
      <c r="J29" s="1"/>
      <c r="K29" s="1"/>
      <c r="L29" s="2">
        <v>67274</v>
      </c>
      <c r="M29" s="2">
        <f>M31+K30</f>
        <v>978</v>
      </c>
      <c r="N29" s="1"/>
      <c r="O29" s="1">
        <v>216</v>
      </c>
      <c r="P29" s="1"/>
    </row>
    <row r="30" spans="1:16">
      <c r="A30" s="1"/>
      <c r="B30" s="1"/>
      <c r="C30" s="1"/>
      <c r="D30" s="1"/>
      <c r="E30" s="1">
        <v>63.969000000000001</v>
      </c>
      <c r="F30" s="1"/>
      <c r="G30" s="1">
        <v>400</v>
      </c>
      <c r="H30" s="1"/>
      <c r="I30" s="2"/>
      <c r="J30" s="1">
        <v>2</v>
      </c>
      <c r="K30" s="1">
        <v>408</v>
      </c>
      <c r="L30" s="1"/>
      <c r="M30" s="2"/>
      <c r="N30" s="1" t="s">
        <v>210</v>
      </c>
      <c r="O30" s="1"/>
      <c r="P30" s="1"/>
    </row>
    <row r="31" spans="1:16">
      <c r="A31" s="1">
        <v>14</v>
      </c>
      <c r="B31" s="1"/>
      <c r="C31" s="1" t="s">
        <v>854</v>
      </c>
      <c r="D31" s="1" t="s">
        <v>855</v>
      </c>
      <c r="E31" s="1"/>
      <c r="F31" s="1"/>
      <c r="G31" s="1"/>
      <c r="H31" s="2">
        <v>67310</v>
      </c>
      <c r="I31" s="2">
        <f>I33+G32</f>
        <v>0</v>
      </c>
      <c r="J31" s="1"/>
      <c r="K31" s="1"/>
      <c r="L31" s="2">
        <v>67682</v>
      </c>
      <c r="M31" s="2">
        <f>M33+K32</f>
        <v>570</v>
      </c>
      <c r="N31" s="1"/>
      <c r="O31" s="1">
        <v>216</v>
      </c>
      <c r="P31" s="1" t="s">
        <v>856</v>
      </c>
    </row>
    <row r="32" spans="1:16">
      <c r="A32" s="1"/>
      <c r="B32" s="1"/>
      <c r="C32" s="1"/>
      <c r="D32" s="1"/>
      <c r="E32" s="1"/>
      <c r="F32" s="1"/>
      <c r="G32" s="1"/>
      <c r="H32" s="1"/>
      <c r="I32" s="2"/>
      <c r="J32" s="1"/>
      <c r="K32" s="1">
        <v>570</v>
      </c>
      <c r="L32" s="1"/>
      <c r="M32" s="2"/>
      <c r="N32" s="1"/>
      <c r="O32" s="1"/>
      <c r="P32" s="1" t="s">
        <v>857</v>
      </c>
    </row>
    <row r="33" spans="1:16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>
        <f>L31+K32</f>
        <v>68252</v>
      </c>
      <c r="M33" s="2">
        <v>0</v>
      </c>
      <c r="N33" s="1"/>
      <c r="O33" s="1"/>
      <c r="P33" s="1"/>
    </row>
    <row r="34" spans="1:16">
      <c r="I34" s="89"/>
      <c r="M34" s="89"/>
    </row>
    <row r="35" spans="1:16">
      <c r="I35" s="89"/>
      <c r="M35" s="89"/>
    </row>
    <row r="36" spans="1:16">
      <c r="I36" s="89"/>
      <c r="M36" s="89"/>
    </row>
    <row r="37" spans="1:16">
      <c r="I37" s="89"/>
      <c r="M37" s="89"/>
    </row>
    <row r="38" spans="1:16">
      <c r="I38" s="89"/>
      <c r="M38" s="89"/>
    </row>
    <row r="39" spans="1:16">
      <c r="I39" s="89"/>
      <c r="M39" s="89"/>
    </row>
    <row r="40" spans="1:16">
      <c r="I40" s="89"/>
      <c r="M40" s="89"/>
    </row>
    <row r="41" spans="1:16">
      <c r="I41" s="89"/>
      <c r="M41" s="89"/>
    </row>
    <row r="42" spans="1:16">
      <c r="I42" s="89"/>
      <c r="M42" s="89"/>
    </row>
    <row r="43" spans="1:16">
      <c r="I43" s="89"/>
      <c r="M43" s="89"/>
    </row>
    <row r="44" spans="1:16">
      <c r="I44" s="89"/>
      <c r="M44" s="89"/>
    </row>
    <row r="45" spans="1:16">
      <c r="I45" s="89"/>
      <c r="M45" s="89"/>
    </row>
    <row r="46" spans="1:16">
      <c r="I46" s="89"/>
      <c r="M46" s="89"/>
    </row>
    <row r="47" spans="1:16">
      <c r="I47" s="89"/>
      <c r="M47" s="89"/>
    </row>
    <row r="48" spans="1:16">
      <c r="I48" s="89"/>
      <c r="M48" s="89"/>
    </row>
    <row r="49" spans="9:13">
      <c r="I49" s="89"/>
      <c r="M49" s="89"/>
    </row>
    <row r="50" spans="9:13">
      <c r="I50" s="89"/>
      <c r="M50" s="89"/>
    </row>
    <row r="51" spans="9:13">
      <c r="I51" s="89"/>
      <c r="M51" s="89"/>
    </row>
    <row r="52" spans="9:13">
      <c r="I52" s="89"/>
      <c r="M52" s="89"/>
    </row>
    <row r="53" spans="9:13">
      <c r="I53" s="89"/>
      <c r="M53" s="89"/>
    </row>
    <row r="54" spans="9:13">
      <c r="I54" s="89"/>
      <c r="M54" s="89"/>
    </row>
    <row r="55" spans="9:13">
      <c r="I55" s="89"/>
      <c r="M55" s="89"/>
    </row>
    <row r="56" spans="9:13">
      <c r="I56" s="89"/>
      <c r="M56" s="89"/>
    </row>
    <row r="57" spans="9:13">
      <c r="I57" s="89"/>
      <c r="M57" s="89"/>
    </row>
    <row r="58" spans="9:13">
      <c r="I58" s="89"/>
      <c r="M58" s="89"/>
    </row>
    <row r="59" spans="9:13">
      <c r="I59" s="89"/>
      <c r="M59" s="89"/>
    </row>
    <row r="60" spans="9:13">
      <c r="I60" s="89"/>
      <c r="M60" s="89"/>
    </row>
    <row r="61" spans="9:13">
      <c r="I61" s="89"/>
      <c r="M61" s="89"/>
    </row>
    <row r="62" spans="9:13">
      <c r="I62" s="89"/>
      <c r="M62" s="89"/>
    </row>
    <row r="63" spans="9:13">
      <c r="I63" s="89"/>
      <c r="M63" s="89"/>
    </row>
    <row r="64" spans="9:13">
      <c r="I64" s="89"/>
      <c r="M64" s="89"/>
    </row>
    <row r="65" spans="9:13">
      <c r="I65" s="89"/>
      <c r="M65" s="89"/>
    </row>
    <row r="66" spans="9:13">
      <c r="I66" s="89"/>
      <c r="M66" s="89"/>
    </row>
    <row r="67" spans="9:13">
      <c r="I67" s="89"/>
      <c r="M67" s="89"/>
    </row>
    <row r="68" spans="9:13">
      <c r="I68" s="89"/>
      <c r="M68" s="89"/>
    </row>
    <row r="69" spans="9:13">
      <c r="I69" s="89"/>
      <c r="M69" s="89"/>
    </row>
    <row r="70" spans="9:13">
      <c r="I70" s="89"/>
      <c r="M70" s="89"/>
    </row>
    <row r="71" spans="9:13">
      <c r="I71" s="89"/>
      <c r="M71" s="89"/>
    </row>
    <row r="72" spans="9:13">
      <c r="I72" s="89"/>
      <c r="M72" s="89"/>
    </row>
    <row r="73" spans="9:13">
      <c r="I73" s="89"/>
      <c r="M73" s="89"/>
    </row>
    <row r="74" spans="9:13">
      <c r="I74" s="89"/>
      <c r="M74" s="89"/>
    </row>
    <row r="75" spans="9:13">
      <c r="I75" s="89"/>
      <c r="M75" s="89"/>
    </row>
    <row r="76" spans="9:13">
      <c r="I76" s="89"/>
      <c r="M76" s="89"/>
    </row>
    <row r="77" spans="9:13">
      <c r="I77" s="89"/>
      <c r="M77" s="89"/>
    </row>
    <row r="78" spans="9:13">
      <c r="I78" s="89"/>
      <c r="M78" s="89"/>
    </row>
    <row r="79" spans="9:13">
      <c r="I79" s="89"/>
      <c r="M79" s="89"/>
    </row>
    <row r="80" spans="9:13">
      <c r="I80" s="89"/>
      <c r="M80" s="89"/>
    </row>
    <row r="81" spans="9:13">
      <c r="I81" s="89"/>
      <c r="M81" s="89"/>
    </row>
    <row r="82" spans="9:13">
      <c r="I82" s="89"/>
      <c r="M82" s="89"/>
    </row>
    <row r="83" spans="9:13">
      <c r="I83" s="89"/>
      <c r="M83" s="89"/>
    </row>
    <row r="84" spans="9:13">
      <c r="I84" s="89"/>
      <c r="M84" s="89"/>
    </row>
    <row r="85" spans="9:13">
      <c r="I85" s="89"/>
      <c r="M85" s="89"/>
    </row>
    <row r="86" spans="9:13">
      <c r="I86" s="89"/>
      <c r="M86" s="89"/>
    </row>
    <row r="87" spans="9:13">
      <c r="I87" s="89"/>
      <c r="M87" s="89"/>
    </row>
    <row r="88" spans="9:13">
      <c r="I88" s="89"/>
      <c r="M88" s="89"/>
    </row>
    <row r="89" spans="9:13">
      <c r="I89" s="89"/>
      <c r="M89" s="89"/>
    </row>
    <row r="90" spans="9:13">
      <c r="I90" s="89"/>
      <c r="M90" s="89"/>
    </row>
    <row r="91" spans="9:13">
      <c r="I91" s="89"/>
      <c r="M91" s="89"/>
    </row>
    <row r="92" spans="9:13">
      <c r="I92" s="89"/>
      <c r="M92" s="89"/>
    </row>
    <row r="93" spans="9:13">
      <c r="I93" s="89"/>
      <c r="M93" s="89"/>
    </row>
    <row r="94" spans="9:13">
      <c r="I94" s="89"/>
      <c r="M94" s="89"/>
    </row>
    <row r="95" spans="9:13">
      <c r="I95" s="89"/>
      <c r="M95" s="89"/>
    </row>
    <row r="96" spans="9:13">
      <c r="I96" s="89"/>
      <c r="M96" s="89"/>
    </row>
    <row r="97" spans="9:13">
      <c r="I97" s="89"/>
      <c r="M97" s="89"/>
    </row>
    <row r="98" spans="9:13">
      <c r="I98" s="89"/>
      <c r="M98" s="89"/>
    </row>
    <row r="99" spans="9:13">
      <c r="I99" s="89"/>
      <c r="M99" s="89"/>
    </row>
    <row r="100" spans="9:13">
      <c r="I100" s="89"/>
      <c r="M100" s="89"/>
    </row>
    <row r="101" spans="9:13">
      <c r="I101" s="89"/>
      <c r="M101" s="89"/>
    </row>
    <row r="102" spans="9:13">
      <c r="I102" s="89"/>
      <c r="M102" s="89"/>
    </row>
    <row r="103" spans="9:13">
      <c r="I103" s="89"/>
      <c r="M103" s="89"/>
    </row>
    <row r="104" spans="9:13">
      <c r="I104" s="89"/>
      <c r="M104" s="89"/>
    </row>
    <row r="105" spans="9:13">
      <c r="I105" s="89"/>
      <c r="M105" s="89"/>
    </row>
    <row r="106" spans="9:13">
      <c r="I106" s="89"/>
      <c r="M106" s="89"/>
    </row>
    <row r="107" spans="9:13">
      <c r="I107" s="89"/>
      <c r="M107" s="89"/>
    </row>
    <row r="108" spans="9:13">
      <c r="I108" s="89"/>
      <c r="M108" s="89"/>
    </row>
    <row r="109" spans="9:13">
      <c r="I109" s="89"/>
      <c r="M109" s="89"/>
    </row>
    <row r="110" spans="9:13">
      <c r="I110" s="89"/>
      <c r="M110" s="89"/>
    </row>
    <row r="111" spans="9:13">
      <c r="I111" s="89"/>
      <c r="M111" s="89"/>
    </row>
    <row r="112" spans="9:13">
      <c r="I112" s="89"/>
      <c r="M112" s="89"/>
    </row>
    <row r="113" spans="9:13">
      <c r="I113" s="89"/>
      <c r="M113" s="89"/>
    </row>
    <row r="114" spans="9:13">
      <c r="I114" s="89"/>
      <c r="M114" s="89"/>
    </row>
    <row r="115" spans="9:13">
      <c r="I115" s="89"/>
      <c r="M115" s="89"/>
    </row>
    <row r="116" spans="9:13">
      <c r="I116" s="89"/>
      <c r="M116" s="89"/>
    </row>
    <row r="117" spans="9:13">
      <c r="I117" s="89"/>
      <c r="M117" s="89"/>
    </row>
    <row r="118" spans="9:13">
      <c r="I118" s="89"/>
      <c r="M118" s="89"/>
    </row>
    <row r="119" spans="9:13">
      <c r="I119" s="89"/>
      <c r="M119" s="89"/>
    </row>
    <row r="120" spans="9:13">
      <c r="I120" s="89"/>
      <c r="M120" s="89"/>
    </row>
    <row r="121" spans="9:13">
      <c r="I121" s="89"/>
      <c r="M121" s="89"/>
    </row>
    <row r="122" spans="9:13">
      <c r="I122" s="89"/>
      <c r="M122" s="89"/>
    </row>
    <row r="123" spans="9:13">
      <c r="I123" s="89"/>
      <c r="M123" s="89"/>
    </row>
    <row r="124" spans="9:13">
      <c r="I124" s="89"/>
      <c r="M124" s="89"/>
    </row>
    <row r="125" spans="9:13">
      <c r="I125" s="89"/>
      <c r="M125" s="89"/>
    </row>
    <row r="126" spans="9:13">
      <c r="I126" s="89"/>
      <c r="M126" s="89"/>
    </row>
    <row r="127" spans="9:13">
      <c r="I127" s="89"/>
      <c r="M127" s="89"/>
    </row>
    <row r="128" spans="9:13">
      <c r="I128" s="89"/>
      <c r="M128" s="89"/>
    </row>
    <row r="129" spans="9:13">
      <c r="I129" s="89"/>
      <c r="M129" s="89"/>
    </row>
    <row r="130" spans="9:13">
      <c r="I130" s="89"/>
      <c r="M130" s="89"/>
    </row>
    <row r="131" spans="9:13">
      <c r="I131" s="89"/>
      <c r="M131" s="89"/>
    </row>
    <row r="132" spans="9:13">
      <c r="I132" s="89"/>
      <c r="M132" s="89"/>
    </row>
    <row r="133" spans="9:13">
      <c r="I133" s="89"/>
      <c r="M133" s="89"/>
    </row>
    <row r="134" spans="9:13">
      <c r="I134" s="89"/>
      <c r="M134" s="89"/>
    </row>
    <row r="135" spans="9:13">
      <c r="I135" s="89"/>
      <c r="M135" s="89"/>
    </row>
    <row r="136" spans="9:13">
      <c r="I136" s="89"/>
      <c r="M136" s="89"/>
    </row>
    <row r="137" spans="9:13">
      <c r="I137" s="89"/>
      <c r="M137" s="89"/>
    </row>
    <row r="138" spans="9:13">
      <c r="I138" s="89"/>
      <c r="M138" s="89"/>
    </row>
    <row r="139" spans="9:13">
      <c r="I139" s="89"/>
      <c r="M139" s="89"/>
    </row>
    <row r="140" spans="9:13">
      <c r="I140" s="89"/>
      <c r="M140" s="89"/>
    </row>
    <row r="141" spans="9:13">
      <c r="I141" s="89"/>
      <c r="M141" s="89"/>
    </row>
    <row r="142" spans="9:13">
      <c r="I142" s="89"/>
      <c r="M142" s="89"/>
    </row>
    <row r="143" spans="9:13">
      <c r="I143" s="89"/>
      <c r="M143" s="89"/>
    </row>
    <row r="144" spans="9:13">
      <c r="I144" s="89"/>
      <c r="M144" s="89"/>
    </row>
    <row r="145" spans="9:13">
      <c r="I145" s="89"/>
      <c r="M145" s="89"/>
    </row>
    <row r="146" spans="9:13">
      <c r="I146" s="89"/>
      <c r="M146" s="89"/>
    </row>
    <row r="147" spans="9:13">
      <c r="I147" s="89"/>
      <c r="M147" s="89"/>
    </row>
    <row r="148" spans="9:13">
      <c r="I148" s="89"/>
      <c r="M148" s="89"/>
    </row>
    <row r="149" spans="9:13">
      <c r="I149" s="89"/>
      <c r="M149" s="89"/>
    </row>
    <row r="150" spans="9:13">
      <c r="I150" s="89"/>
      <c r="M150" s="89"/>
    </row>
    <row r="151" spans="9:13">
      <c r="I151" s="89"/>
      <c r="M151" s="89"/>
    </row>
    <row r="152" spans="9:13">
      <c r="I152" s="89"/>
      <c r="M152" s="89"/>
    </row>
    <row r="153" spans="9:13">
      <c r="I153" s="89"/>
      <c r="M153" s="89"/>
    </row>
    <row r="154" spans="9:13">
      <c r="I154" s="89"/>
      <c r="M154" s="89"/>
    </row>
    <row r="155" spans="9:13">
      <c r="I155" s="89"/>
      <c r="M155" s="89"/>
    </row>
    <row r="156" spans="9:13">
      <c r="I156" s="89"/>
      <c r="M156" s="89"/>
    </row>
    <row r="157" spans="9:13">
      <c r="I157" s="89"/>
      <c r="M157" s="89"/>
    </row>
    <row r="158" spans="9:13">
      <c r="I158" s="89"/>
      <c r="M158" s="89"/>
    </row>
    <row r="159" spans="9:13">
      <c r="I159" s="89"/>
      <c r="M159" s="89"/>
    </row>
    <row r="160" spans="9:13">
      <c r="I160" s="89"/>
      <c r="M160" s="89"/>
    </row>
    <row r="161" spans="9:13">
      <c r="I161" s="89"/>
      <c r="M161" s="89"/>
    </row>
    <row r="162" spans="9:13">
      <c r="I162" s="89"/>
      <c r="M162" s="89"/>
    </row>
    <row r="163" spans="9:13">
      <c r="I163" s="89"/>
      <c r="M163" s="89"/>
    </row>
    <row r="164" spans="9:13">
      <c r="I164" s="89"/>
      <c r="M164" s="89"/>
    </row>
    <row r="165" spans="9:13">
      <c r="I165" s="89"/>
      <c r="M165" s="89"/>
    </row>
    <row r="166" spans="9:13">
      <c r="I166" s="89"/>
      <c r="M166" s="89"/>
    </row>
    <row r="167" spans="9:13">
      <c r="I167" s="89"/>
      <c r="M167" s="89"/>
    </row>
    <row r="168" spans="9:13">
      <c r="I168" s="89"/>
      <c r="M168" s="89"/>
    </row>
    <row r="169" spans="9:13">
      <c r="I169" s="89"/>
      <c r="M169" s="89"/>
    </row>
    <row r="170" spans="9:13">
      <c r="I170" s="89"/>
      <c r="M170" s="89"/>
    </row>
    <row r="171" spans="9:13">
      <c r="I171" s="89"/>
      <c r="M171" s="89"/>
    </row>
    <row r="172" spans="9:13">
      <c r="I172" s="89"/>
      <c r="M172" s="89"/>
    </row>
    <row r="173" spans="9:13">
      <c r="I173" s="89"/>
      <c r="M173" s="89"/>
    </row>
    <row r="174" spans="9:13">
      <c r="I174" s="89"/>
      <c r="M174" s="89"/>
    </row>
    <row r="175" spans="9:13">
      <c r="I175" s="89"/>
      <c r="M175" s="89"/>
    </row>
    <row r="176" spans="9:13">
      <c r="I176" s="89"/>
      <c r="M176" s="89"/>
    </row>
    <row r="177" spans="9:13">
      <c r="I177" s="89"/>
      <c r="M177" s="89"/>
    </row>
    <row r="178" spans="9:13">
      <c r="I178" s="89"/>
      <c r="M178" s="89"/>
    </row>
    <row r="179" spans="9:13">
      <c r="I179" s="89"/>
      <c r="M179" s="89"/>
    </row>
    <row r="180" spans="9:13">
      <c r="I180" s="89"/>
      <c r="M180" s="89"/>
    </row>
    <row r="181" spans="9:13">
      <c r="I181" s="89"/>
      <c r="M181" s="89"/>
    </row>
    <row r="182" spans="9:13">
      <c r="I182" s="89"/>
      <c r="M182" s="89"/>
    </row>
    <row r="183" spans="9:13">
      <c r="I183" s="89"/>
      <c r="M183" s="89"/>
    </row>
    <row r="184" spans="9:13">
      <c r="I184" s="89"/>
      <c r="M184" s="89"/>
    </row>
    <row r="185" spans="9:13">
      <c r="I185" s="89"/>
      <c r="M185" s="89"/>
    </row>
    <row r="186" spans="9:13">
      <c r="I186" s="89"/>
      <c r="M186" s="89"/>
    </row>
    <row r="187" spans="9:13">
      <c r="I187" s="89"/>
      <c r="M187" s="89"/>
    </row>
    <row r="188" spans="9:13">
      <c r="I188" s="89"/>
      <c r="M188" s="89"/>
    </row>
    <row r="189" spans="9:13">
      <c r="I189" s="89"/>
      <c r="M189" s="89"/>
    </row>
    <row r="190" spans="9:13">
      <c r="I190" s="89"/>
      <c r="M190" s="89"/>
    </row>
    <row r="191" spans="9:13">
      <c r="I191" s="89"/>
      <c r="M191" s="89"/>
    </row>
    <row r="192" spans="9:13">
      <c r="I192" s="89"/>
      <c r="M192" s="89"/>
    </row>
    <row r="193" spans="9:13">
      <c r="I193" s="89"/>
      <c r="M193" s="89"/>
    </row>
    <row r="194" spans="9:13">
      <c r="I194" s="89"/>
      <c r="M194" s="89"/>
    </row>
    <row r="195" spans="9:13">
      <c r="I195" s="89"/>
      <c r="M195" s="89"/>
    </row>
    <row r="196" spans="9:13">
      <c r="I196" s="89"/>
      <c r="M196" s="89"/>
    </row>
    <row r="197" spans="9:13">
      <c r="I197" s="89"/>
      <c r="M197" s="89"/>
    </row>
    <row r="198" spans="9:13">
      <c r="I198" s="89"/>
      <c r="M198" s="89"/>
    </row>
    <row r="199" spans="9:13">
      <c r="I199" s="89"/>
      <c r="M199" s="89"/>
    </row>
    <row r="200" spans="9:13">
      <c r="I200" s="89"/>
      <c r="M200" s="89"/>
    </row>
    <row r="201" spans="9:13">
      <c r="I201" s="89"/>
      <c r="M201" s="89"/>
    </row>
    <row r="202" spans="9:13">
      <c r="I202" s="89"/>
      <c r="M202" s="89"/>
    </row>
    <row r="203" spans="9:13">
      <c r="I203" s="89"/>
      <c r="M203" s="89"/>
    </row>
    <row r="204" spans="9:13">
      <c r="I204" s="89"/>
      <c r="M204" s="89"/>
    </row>
    <row r="205" spans="9:13">
      <c r="I205" s="89"/>
      <c r="M205" s="89"/>
    </row>
    <row r="206" spans="9:13">
      <c r="I206" s="89"/>
      <c r="M206" s="89"/>
    </row>
    <row r="207" spans="9:13">
      <c r="I207" s="89"/>
      <c r="M207" s="89"/>
    </row>
    <row r="208" spans="9:13">
      <c r="I208" s="89"/>
      <c r="M208" s="89"/>
    </row>
    <row r="209" spans="9:13">
      <c r="I209" s="89"/>
      <c r="M209" s="89"/>
    </row>
    <row r="210" spans="9:13">
      <c r="I210" s="89"/>
      <c r="M210" s="89"/>
    </row>
    <row r="211" spans="9:13">
      <c r="I211" s="89"/>
      <c r="M211" s="89"/>
    </row>
    <row r="212" spans="9:13">
      <c r="I212" s="89"/>
      <c r="M212" s="89"/>
    </row>
    <row r="213" spans="9:13">
      <c r="I213" s="89"/>
      <c r="M213" s="89"/>
    </row>
    <row r="214" spans="9:13">
      <c r="I214" s="89"/>
      <c r="M214" s="89"/>
    </row>
    <row r="215" spans="9:13">
      <c r="I215" s="89"/>
      <c r="M215" s="89"/>
    </row>
    <row r="216" spans="9:13">
      <c r="I216" s="89"/>
      <c r="M216" s="89"/>
    </row>
    <row r="217" spans="9:13">
      <c r="I217" s="89"/>
      <c r="M217" s="89"/>
    </row>
    <row r="218" spans="9:13">
      <c r="I218" s="89"/>
      <c r="M218" s="89"/>
    </row>
    <row r="219" spans="9:13">
      <c r="I219" s="89"/>
      <c r="M219" s="89"/>
    </row>
    <row r="220" spans="9:13">
      <c r="I220" s="89"/>
      <c r="M220" s="89"/>
    </row>
    <row r="221" spans="9:13">
      <c r="I221" s="89"/>
      <c r="M221" s="89"/>
    </row>
    <row r="222" spans="9:13">
      <c r="I222" s="89"/>
      <c r="M222" s="89"/>
    </row>
    <row r="223" spans="9:13">
      <c r="I223" s="89"/>
      <c r="M223" s="89"/>
    </row>
    <row r="224" spans="9:13">
      <c r="I224" s="89"/>
      <c r="M224" s="89"/>
    </row>
    <row r="225" spans="9:13">
      <c r="I225" s="89"/>
      <c r="M225" s="89"/>
    </row>
    <row r="226" spans="9:13">
      <c r="I226" s="89"/>
      <c r="M226" s="89"/>
    </row>
    <row r="227" spans="9:13">
      <c r="I227" s="89"/>
      <c r="M227" s="89"/>
    </row>
    <row r="228" spans="9:13">
      <c r="I228" s="89"/>
      <c r="M228" s="89"/>
    </row>
    <row r="229" spans="9:13">
      <c r="I229" s="89"/>
      <c r="M229" s="89"/>
    </row>
    <row r="230" spans="9:13">
      <c r="I230" s="89"/>
      <c r="M230" s="89"/>
    </row>
    <row r="231" spans="9:13">
      <c r="I231" s="89"/>
      <c r="M231" s="89"/>
    </row>
    <row r="232" spans="9:13">
      <c r="I232" s="89"/>
      <c r="M232" s="89"/>
    </row>
    <row r="233" spans="9:13">
      <c r="I233" s="89"/>
      <c r="M233" s="89"/>
    </row>
    <row r="234" spans="9:13">
      <c r="I234" s="89"/>
      <c r="M234" s="89"/>
    </row>
    <row r="235" spans="9:13">
      <c r="I235" s="89"/>
      <c r="M235" s="89"/>
    </row>
    <row r="236" spans="9:13">
      <c r="I236" s="89"/>
      <c r="M236" s="89"/>
    </row>
    <row r="237" spans="9:13">
      <c r="I237" s="89"/>
      <c r="M237" s="89"/>
    </row>
    <row r="238" spans="9:13">
      <c r="I238" s="89"/>
      <c r="M238" s="89"/>
    </row>
    <row r="239" spans="9:13">
      <c r="I239" s="89"/>
      <c r="M239" s="89"/>
    </row>
    <row r="240" spans="9:13">
      <c r="I240" s="89"/>
      <c r="M240" s="89"/>
    </row>
    <row r="241" spans="9:13">
      <c r="I241" s="89"/>
      <c r="M241" s="89"/>
    </row>
    <row r="242" spans="9:13">
      <c r="I242" s="89"/>
      <c r="M242" s="89"/>
    </row>
    <row r="243" spans="9:13">
      <c r="I243" s="89"/>
      <c r="M243" s="89"/>
    </row>
    <row r="244" spans="9:13">
      <c r="I244" s="89"/>
      <c r="M244" s="89"/>
    </row>
    <row r="245" spans="9:13">
      <c r="I245" s="89"/>
      <c r="M245" s="89"/>
    </row>
    <row r="246" spans="9:13">
      <c r="I246" s="89"/>
      <c r="M246" s="89"/>
    </row>
    <row r="247" spans="9:13">
      <c r="I247" s="89"/>
      <c r="M247" s="89"/>
    </row>
    <row r="248" spans="9:13">
      <c r="I248" s="89"/>
      <c r="M248" s="89"/>
    </row>
    <row r="249" spans="9:13">
      <c r="I249" s="89"/>
      <c r="M249" s="89"/>
    </row>
    <row r="250" spans="9:13">
      <c r="I250" s="89"/>
      <c r="M250" s="89"/>
    </row>
    <row r="251" spans="9:13">
      <c r="I251" s="89"/>
      <c r="M251" s="89"/>
    </row>
    <row r="252" spans="9:13">
      <c r="I252" s="89"/>
      <c r="M252" s="89"/>
    </row>
    <row r="253" spans="9:13">
      <c r="I253" s="89"/>
      <c r="M253" s="89"/>
    </row>
    <row r="254" spans="9:13">
      <c r="I254" s="89"/>
      <c r="M254" s="89"/>
    </row>
    <row r="255" spans="9:13">
      <c r="I255" s="89"/>
      <c r="M255" s="89"/>
    </row>
    <row r="256" spans="9:13">
      <c r="I256" s="89"/>
      <c r="M256" s="89"/>
    </row>
    <row r="257" spans="9:13">
      <c r="I257" s="89"/>
      <c r="M257" s="89"/>
    </row>
    <row r="258" spans="9:13">
      <c r="I258" s="89"/>
      <c r="M258" s="89"/>
    </row>
    <row r="259" spans="9:13">
      <c r="I259" s="89"/>
      <c r="M259" s="89"/>
    </row>
    <row r="260" spans="9:13">
      <c r="I260" s="89"/>
      <c r="M260" s="89"/>
    </row>
    <row r="261" spans="9:13">
      <c r="I261" s="89"/>
      <c r="M261" s="89"/>
    </row>
    <row r="262" spans="9:13">
      <c r="I262" s="89"/>
      <c r="M262" s="89"/>
    </row>
    <row r="263" spans="9:13">
      <c r="I263" s="89"/>
      <c r="M263" s="89"/>
    </row>
    <row r="264" spans="9:13">
      <c r="I264" s="89"/>
      <c r="M264" s="89"/>
    </row>
    <row r="265" spans="9:13">
      <c r="I265" s="89"/>
      <c r="M265" s="89"/>
    </row>
    <row r="266" spans="9:13">
      <c r="I266" s="89"/>
      <c r="M266" s="89"/>
    </row>
    <row r="267" spans="9:13">
      <c r="I267" s="89"/>
      <c r="M267" s="89"/>
    </row>
    <row r="268" spans="9:13">
      <c r="I268" s="89"/>
      <c r="M268" s="89"/>
    </row>
    <row r="269" spans="9:13">
      <c r="I269" s="89"/>
      <c r="M269" s="89"/>
    </row>
    <row r="270" spans="9:13">
      <c r="I270" s="89"/>
      <c r="M270" s="89"/>
    </row>
    <row r="271" spans="9:13">
      <c r="I271" s="89"/>
      <c r="M271" s="89"/>
    </row>
    <row r="272" spans="9:13">
      <c r="I272" s="89"/>
      <c r="M272" s="89"/>
    </row>
    <row r="273" spans="9:13">
      <c r="I273" s="89"/>
      <c r="M273" s="89"/>
    </row>
    <row r="274" spans="9:13">
      <c r="I274" s="89"/>
      <c r="M274" s="89"/>
    </row>
    <row r="275" spans="9:13">
      <c r="I275" s="89"/>
      <c r="M275" s="89"/>
    </row>
    <row r="276" spans="9:13">
      <c r="I276" s="89"/>
      <c r="M276" s="89"/>
    </row>
    <row r="277" spans="9:13">
      <c r="I277" s="89"/>
      <c r="M277" s="89"/>
    </row>
    <row r="278" spans="9:13">
      <c r="I278" s="89"/>
      <c r="M278" s="89"/>
    </row>
    <row r="279" spans="9:13">
      <c r="I279" s="89"/>
      <c r="M279" s="89"/>
    </row>
    <row r="280" spans="9:13">
      <c r="I280" s="89"/>
      <c r="M280" s="89"/>
    </row>
    <row r="281" spans="9:13">
      <c r="I281" s="89"/>
      <c r="M281" s="89"/>
    </row>
    <row r="282" spans="9:13">
      <c r="I282" s="89"/>
      <c r="M282" s="89"/>
    </row>
    <row r="283" spans="9:13">
      <c r="I283" s="89"/>
      <c r="M283" s="89"/>
    </row>
    <row r="284" spans="9:13">
      <c r="I284" s="89"/>
      <c r="M284" s="89"/>
    </row>
    <row r="285" spans="9:13">
      <c r="I285" s="89"/>
      <c r="M285" s="89"/>
    </row>
    <row r="286" spans="9:13">
      <c r="I286" s="89"/>
      <c r="M286" s="89"/>
    </row>
    <row r="287" spans="9:13">
      <c r="I287" s="89"/>
      <c r="M287" s="89"/>
    </row>
    <row r="288" spans="9:13">
      <c r="I288" s="89"/>
      <c r="M288" s="89"/>
    </row>
    <row r="289" spans="9:13">
      <c r="I289" s="89"/>
      <c r="M289" s="89"/>
    </row>
    <row r="290" spans="9:13">
      <c r="I290" s="89"/>
      <c r="M290" s="89"/>
    </row>
    <row r="291" spans="9:13">
      <c r="I291" s="89"/>
      <c r="M291" s="89"/>
    </row>
    <row r="292" spans="9:13">
      <c r="I292" s="89"/>
      <c r="M292" s="89"/>
    </row>
    <row r="293" spans="9:13">
      <c r="I293" s="89"/>
      <c r="M293" s="89"/>
    </row>
    <row r="294" spans="9:13">
      <c r="I294" s="89"/>
      <c r="M294" s="89"/>
    </row>
    <row r="295" spans="9:13">
      <c r="I295" s="89"/>
      <c r="M295" s="89"/>
    </row>
    <row r="296" spans="9:13">
      <c r="I296" s="89"/>
      <c r="M296" s="89"/>
    </row>
    <row r="297" spans="9:13">
      <c r="I297" s="89"/>
      <c r="M297" s="89"/>
    </row>
    <row r="298" spans="9:13">
      <c r="I298" s="89"/>
      <c r="M298" s="89"/>
    </row>
    <row r="299" spans="9:13">
      <c r="I299" s="89"/>
      <c r="M299" s="89"/>
    </row>
    <row r="300" spans="9:13">
      <c r="I300" s="89"/>
      <c r="M300" s="89"/>
    </row>
    <row r="301" spans="9:13">
      <c r="I301" s="89"/>
      <c r="M301" s="89"/>
    </row>
    <row r="302" spans="9:13">
      <c r="I302" s="89"/>
      <c r="M302" s="89"/>
    </row>
    <row r="303" spans="9:13">
      <c r="I303" s="89"/>
      <c r="M303" s="89"/>
    </row>
    <row r="304" spans="9:13">
      <c r="I304" s="89"/>
      <c r="M304" s="89"/>
    </row>
    <row r="305" spans="9:13">
      <c r="I305" s="89"/>
      <c r="M305" s="89"/>
    </row>
    <row r="306" spans="9:13">
      <c r="I306" s="89"/>
      <c r="M306" s="89"/>
    </row>
    <row r="307" spans="9:13">
      <c r="I307" s="89"/>
      <c r="M307" s="89"/>
    </row>
    <row r="308" spans="9:13">
      <c r="I308" s="89"/>
      <c r="M308" s="89"/>
    </row>
    <row r="309" spans="9:13">
      <c r="I309" s="89"/>
      <c r="M309" s="89"/>
    </row>
    <row r="310" spans="9:13">
      <c r="I310" s="89"/>
      <c r="M310" s="89"/>
    </row>
    <row r="311" spans="9:13">
      <c r="I311" s="89"/>
      <c r="M311" s="89"/>
    </row>
    <row r="312" spans="9:13">
      <c r="I312" s="89"/>
      <c r="M312" s="89"/>
    </row>
    <row r="313" spans="9:13">
      <c r="I313" s="89"/>
      <c r="M313" s="89"/>
    </row>
    <row r="314" spans="9:13">
      <c r="I314" s="89"/>
      <c r="M314" s="89"/>
    </row>
    <row r="315" spans="9:13">
      <c r="I315" s="89"/>
      <c r="M315" s="89"/>
    </row>
    <row r="316" spans="9:13">
      <c r="I316" s="89"/>
      <c r="M316" s="89"/>
    </row>
    <row r="317" spans="9:13">
      <c r="I317" s="89"/>
      <c r="M317" s="89"/>
    </row>
    <row r="318" spans="9:13">
      <c r="I318" s="89"/>
      <c r="M318" s="89"/>
    </row>
    <row r="319" spans="9:13">
      <c r="I319" s="89"/>
      <c r="M319" s="89"/>
    </row>
    <row r="320" spans="9:13">
      <c r="I320" s="89"/>
      <c r="M320" s="89"/>
    </row>
    <row r="321" spans="9:13">
      <c r="I321" s="89"/>
      <c r="M321" s="89"/>
    </row>
    <row r="322" spans="9:13">
      <c r="I322" s="89"/>
      <c r="M322" s="89"/>
    </row>
    <row r="323" spans="9:13">
      <c r="I323" s="89"/>
      <c r="M323" s="89"/>
    </row>
    <row r="324" spans="9:13">
      <c r="I324" s="89"/>
      <c r="M324" s="89"/>
    </row>
    <row r="325" spans="9:13">
      <c r="I325" s="89"/>
      <c r="M325" s="89"/>
    </row>
    <row r="326" spans="9:13">
      <c r="I326" s="89"/>
      <c r="M326" s="89"/>
    </row>
    <row r="327" spans="9:13">
      <c r="I327" s="89"/>
      <c r="M327" s="89"/>
    </row>
    <row r="328" spans="9:13">
      <c r="I328" s="89"/>
      <c r="M328" s="89"/>
    </row>
    <row r="329" spans="9:13">
      <c r="I329" s="89"/>
      <c r="M329" s="89"/>
    </row>
    <row r="330" spans="9:13">
      <c r="I330" s="89"/>
      <c r="M330" s="89"/>
    </row>
    <row r="331" spans="9:13">
      <c r="I331" s="89"/>
      <c r="M331" s="89"/>
    </row>
    <row r="332" spans="9:13">
      <c r="I332" s="89"/>
      <c r="M332" s="89"/>
    </row>
    <row r="333" spans="9:13">
      <c r="I333" s="89"/>
      <c r="M333" s="89"/>
    </row>
    <row r="334" spans="9:13">
      <c r="I334" s="89"/>
      <c r="M334" s="89"/>
    </row>
    <row r="335" spans="9:13">
      <c r="I335" s="89"/>
      <c r="M335" s="89"/>
    </row>
    <row r="336" spans="9:13">
      <c r="I336" s="89"/>
      <c r="M336" s="89"/>
    </row>
    <row r="337" spans="9:13">
      <c r="I337" s="89"/>
      <c r="M337" s="89"/>
    </row>
    <row r="338" spans="9:13">
      <c r="I338" s="89"/>
      <c r="M338" s="89"/>
    </row>
    <row r="339" spans="9:13">
      <c r="I339" s="89"/>
      <c r="M339" s="89"/>
    </row>
    <row r="340" spans="9:13">
      <c r="I340" s="89"/>
      <c r="M340" s="89"/>
    </row>
    <row r="341" spans="9:13">
      <c r="I341" s="89"/>
      <c r="M341" s="89"/>
    </row>
    <row r="342" spans="9:13">
      <c r="I342" s="89"/>
      <c r="M342" s="89"/>
    </row>
    <row r="343" spans="9:13">
      <c r="I343" s="89"/>
      <c r="M343" s="89"/>
    </row>
    <row r="344" spans="9:13">
      <c r="I344" s="89"/>
      <c r="M344" s="89"/>
    </row>
    <row r="345" spans="9:13">
      <c r="I345" s="89"/>
      <c r="M345" s="89"/>
    </row>
    <row r="346" spans="9:13">
      <c r="I346" s="89"/>
      <c r="M346" s="89"/>
    </row>
    <row r="347" spans="9:13">
      <c r="I347" s="89"/>
      <c r="M347" s="89"/>
    </row>
    <row r="348" spans="9:13">
      <c r="I348" s="89"/>
      <c r="M348" s="89"/>
    </row>
    <row r="349" spans="9:13">
      <c r="I349" s="89"/>
      <c r="M349" s="89"/>
    </row>
    <row r="350" spans="9:13">
      <c r="I350" s="89"/>
      <c r="M350" s="89"/>
    </row>
    <row r="351" spans="9:13">
      <c r="I351" s="89"/>
      <c r="M351" s="89"/>
    </row>
    <row r="352" spans="9:13">
      <c r="I352" s="89"/>
      <c r="M352" s="89"/>
    </row>
    <row r="353" spans="9:13">
      <c r="I353" s="89"/>
      <c r="M353" s="89"/>
    </row>
    <row r="354" spans="9:13">
      <c r="I354" s="89"/>
      <c r="M354" s="89"/>
    </row>
    <row r="355" spans="9:13">
      <c r="I355" s="89"/>
      <c r="M355" s="89"/>
    </row>
    <row r="356" spans="9:13">
      <c r="I356" s="89"/>
      <c r="M356" s="89"/>
    </row>
    <row r="357" spans="9:13">
      <c r="I357" s="89"/>
      <c r="M357" s="89"/>
    </row>
    <row r="358" spans="9:13">
      <c r="I358" s="89"/>
      <c r="M358" s="89"/>
    </row>
    <row r="359" spans="9:13">
      <c r="I359" s="89"/>
      <c r="M359" s="89"/>
    </row>
    <row r="360" spans="9:13">
      <c r="I360" s="89"/>
      <c r="M360" s="89"/>
    </row>
    <row r="361" spans="9:13">
      <c r="I361" s="89"/>
      <c r="M361" s="89"/>
    </row>
    <row r="362" spans="9:13">
      <c r="I362" s="89"/>
      <c r="M362" s="89"/>
    </row>
    <row r="363" spans="9:13">
      <c r="I363" s="89"/>
      <c r="M363" s="89"/>
    </row>
    <row r="364" spans="9:13">
      <c r="I364" s="89"/>
      <c r="M364" s="89"/>
    </row>
    <row r="365" spans="9:13">
      <c r="I365" s="89"/>
      <c r="M365" s="89"/>
    </row>
    <row r="366" spans="9:13">
      <c r="I366" s="89"/>
      <c r="M366" s="89"/>
    </row>
    <row r="367" spans="9:13">
      <c r="I367" s="89"/>
      <c r="M367" s="89"/>
    </row>
    <row r="368" spans="9:13">
      <c r="I368" s="89"/>
      <c r="M368" s="89"/>
    </row>
    <row r="369" spans="9:13">
      <c r="I369" s="89"/>
      <c r="M369" s="89"/>
    </row>
    <row r="370" spans="9:13">
      <c r="I370" s="89"/>
      <c r="M370" s="89"/>
    </row>
    <row r="371" spans="9:13">
      <c r="I371" s="89"/>
      <c r="M371" s="89"/>
    </row>
    <row r="372" spans="9:13">
      <c r="I372" s="89"/>
      <c r="M372" s="89"/>
    </row>
    <row r="373" spans="9:13">
      <c r="I373" s="89"/>
      <c r="M373" s="89"/>
    </row>
    <row r="374" spans="9:13">
      <c r="I374" s="89"/>
      <c r="M374" s="89"/>
    </row>
    <row r="375" spans="9:13">
      <c r="I375" s="89"/>
      <c r="M375" s="89"/>
    </row>
    <row r="376" spans="9:13">
      <c r="I376" s="89"/>
      <c r="M376" s="89"/>
    </row>
    <row r="377" spans="9:13">
      <c r="I377" s="89"/>
      <c r="M377" s="89"/>
    </row>
    <row r="378" spans="9:13">
      <c r="I378" s="89"/>
      <c r="M378" s="89"/>
    </row>
    <row r="379" spans="9:13">
      <c r="I379" s="89"/>
      <c r="M379" s="89"/>
    </row>
    <row r="380" spans="9:13">
      <c r="I380" s="89"/>
      <c r="M380" s="89"/>
    </row>
    <row r="381" spans="9:13">
      <c r="I381" s="89"/>
      <c r="M381" s="89"/>
    </row>
    <row r="382" spans="9:13">
      <c r="I382" s="89"/>
      <c r="M382" s="89"/>
    </row>
    <row r="383" spans="9:13">
      <c r="I383" s="89"/>
      <c r="M383" s="89"/>
    </row>
    <row r="384" spans="9:13">
      <c r="I384" s="89"/>
      <c r="M384" s="89"/>
    </row>
    <row r="385" spans="9:13">
      <c r="I385" s="89"/>
      <c r="M385" s="89"/>
    </row>
    <row r="386" spans="9:13">
      <c r="I386" s="89"/>
      <c r="M386" s="89"/>
    </row>
    <row r="387" spans="9:13">
      <c r="I387" s="89"/>
      <c r="M387" s="89"/>
    </row>
    <row r="388" spans="9:13">
      <c r="I388" s="89"/>
      <c r="M388" s="89"/>
    </row>
    <row r="389" spans="9:13">
      <c r="I389" s="89"/>
      <c r="M389" s="89"/>
    </row>
    <row r="390" spans="9:13">
      <c r="I390" s="89"/>
      <c r="M390" s="89"/>
    </row>
    <row r="391" spans="9:13">
      <c r="I391" s="89"/>
      <c r="M391" s="89"/>
    </row>
    <row r="392" spans="9:13">
      <c r="I392" s="89"/>
      <c r="M392" s="89"/>
    </row>
    <row r="393" spans="9:13">
      <c r="I393" s="89"/>
      <c r="M393" s="89"/>
    </row>
    <row r="394" spans="9:13">
      <c r="I394" s="89"/>
      <c r="M394" s="89"/>
    </row>
    <row r="395" spans="9:13">
      <c r="I395" s="89"/>
      <c r="M395" s="89"/>
    </row>
    <row r="396" spans="9:13">
      <c r="I396" s="89"/>
      <c r="M396" s="89"/>
    </row>
    <row r="397" spans="9:13">
      <c r="I397" s="89"/>
      <c r="M397" s="89"/>
    </row>
    <row r="398" spans="9:13">
      <c r="I398" s="89"/>
      <c r="M398" s="89"/>
    </row>
    <row r="399" spans="9:13">
      <c r="I399" s="89"/>
      <c r="M399" s="89"/>
    </row>
    <row r="400" spans="9:13">
      <c r="I400" s="89"/>
      <c r="M400" s="89"/>
    </row>
    <row r="401" spans="9:13">
      <c r="I401" s="89"/>
      <c r="M401" s="89"/>
    </row>
    <row r="402" spans="9:13">
      <c r="I402" s="89"/>
      <c r="M402" s="89"/>
    </row>
    <row r="403" spans="9:13">
      <c r="I403" s="89"/>
      <c r="M403" s="89"/>
    </row>
    <row r="404" spans="9:13">
      <c r="I404" s="89"/>
      <c r="M404" s="89"/>
    </row>
    <row r="405" spans="9:13">
      <c r="I405" s="89"/>
      <c r="M405" s="89"/>
    </row>
    <row r="406" spans="9:13">
      <c r="I406" s="89"/>
      <c r="M406" s="89"/>
    </row>
    <row r="407" spans="9:13">
      <c r="I407" s="89"/>
      <c r="M407" s="89"/>
    </row>
    <row r="408" spans="9:13">
      <c r="I408" s="89"/>
      <c r="M408" s="89"/>
    </row>
    <row r="409" spans="9:13">
      <c r="I409" s="89"/>
      <c r="M409" s="89"/>
    </row>
    <row r="410" spans="9:13">
      <c r="I410" s="89"/>
      <c r="M410" s="89"/>
    </row>
    <row r="411" spans="9:13">
      <c r="I411" s="89"/>
      <c r="M411" s="89"/>
    </row>
    <row r="412" spans="9:13">
      <c r="I412" s="89"/>
      <c r="M412" s="89"/>
    </row>
    <row r="413" spans="9:13">
      <c r="I413" s="89"/>
      <c r="M413" s="89"/>
    </row>
    <row r="414" spans="9:13">
      <c r="I414" s="89"/>
      <c r="M414" s="89"/>
    </row>
    <row r="415" spans="9:13">
      <c r="I415" s="89"/>
      <c r="M415" s="89"/>
    </row>
    <row r="416" spans="9:13">
      <c r="I416" s="89"/>
      <c r="M416" s="89"/>
    </row>
    <row r="417" spans="9:13">
      <c r="I417" s="89"/>
      <c r="M417" s="89"/>
    </row>
    <row r="418" spans="9:13">
      <c r="I418" s="89"/>
      <c r="M418" s="89"/>
    </row>
    <row r="419" spans="9:13">
      <c r="I419" s="89"/>
      <c r="M419" s="89"/>
    </row>
    <row r="420" spans="9:13">
      <c r="I420" s="89"/>
      <c r="M420" s="89"/>
    </row>
    <row r="421" spans="9:13">
      <c r="I421" s="89"/>
      <c r="M421" s="89"/>
    </row>
    <row r="422" spans="9:13">
      <c r="I422" s="89"/>
      <c r="M422" s="89"/>
    </row>
    <row r="423" spans="9:13">
      <c r="I423" s="89"/>
      <c r="M423" s="89"/>
    </row>
    <row r="424" spans="9:13">
      <c r="I424" s="89"/>
      <c r="M424" s="89"/>
    </row>
    <row r="425" spans="9:13">
      <c r="I425" s="89"/>
      <c r="M425" s="89"/>
    </row>
    <row r="426" spans="9:13">
      <c r="I426" s="89"/>
      <c r="M426" s="89"/>
    </row>
    <row r="427" spans="9:13">
      <c r="I427" s="89"/>
      <c r="M427" s="89"/>
    </row>
    <row r="428" spans="9:13">
      <c r="I428" s="89"/>
      <c r="M428" s="89"/>
    </row>
    <row r="429" spans="9:13">
      <c r="I429" s="89"/>
      <c r="M429" s="89"/>
    </row>
    <row r="430" spans="9:13">
      <c r="I430" s="89"/>
      <c r="M430" s="89"/>
    </row>
    <row r="431" spans="9:13">
      <c r="I431" s="89"/>
      <c r="M431" s="89"/>
    </row>
    <row r="432" spans="9:13">
      <c r="I432" s="89"/>
      <c r="M432" s="89"/>
    </row>
    <row r="433" spans="9:13">
      <c r="I433" s="89"/>
      <c r="M433" s="89"/>
    </row>
    <row r="434" spans="9:13">
      <c r="I434" s="89"/>
      <c r="M434" s="89"/>
    </row>
    <row r="435" spans="9:13">
      <c r="I435" s="89"/>
      <c r="M435" s="89"/>
    </row>
    <row r="436" spans="9:13">
      <c r="I436" s="89"/>
      <c r="M436" s="89"/>
    </row>
    <row r="437" spans="9:13">
      <c r="I437" s="89"/>
      <c r="M437" s="89"/>
    </row>
    <row r="438" spans="9:13">
      <c r="I438" s="89"/>
      <c r="M438" s="89"/>
    </row>
    <row r="439" spans="9:13">
      <c r="I439" s="89"/>
      <c r="M439" s="89"/>
    </row>
    <row r="440" spans="9:13">
      <c r="I440" s="89"/>
      <c r="M440" s="89"/>
    </row>
    <row r="441" spans="9:13">
      <c r="I441" s="89"/>
      <c r="M441" s="89"/>
    </row>
    <row r="442" spans="9:13">
      <c r="I442" s="89"/>
      <c r="M442" s="89"/>
    </row>
    <row r="443" spans="9:13">
      <c r="I443" s="89"/>
      <c r="M443" s="89"/>
    </row>
    <row r="444" spans="9:13">
      <c r="I444" s="89"/>
      <c r="M444" s="89"/>
    </row>
    <row r="445" spans="9:13">
      <c r="I445" s="89"/>
      <c r="M445" s="89"/>
    </row>
    <row r="446" spans="9:13">
      <c r="I446" s="89"/>
      <c r="M446" s="89"/>
    </row>
    <row r="447" spans="9:13">
      <c r="I447" s="89"/>
      <c r="M447" s="89"/>
    </row>
    <row r="448" spans="9:13">
      <c r="I448" s="89"/>
      <c r="M448" s="89"/>
    </row>
    <row r="449" spans="9:13">
      <c r="I449" s="89"/>
      <c r="M449" s="89"/>
    </row>
    <row r="450" spans="9:13">
      <c r="I450" s="89"/>
      <c r="M450" s="89"/>
    </row>
    <row r="451" spans="9:13">
      <c r="I451" s="89"/>
      <c r="M451" s="89"/>
    </row>
    <row r="452" spans="9:13">
      <c r="I452" s="89"/>
      <c r="M452" s="89"/>
    </row>
    <row r="453" spans="9:13">
      <c r="I453" s="89"/>
      <c r="M453" s="89"/>
    </row>
    <row r="454" spans="9:13">
      <c r="I454" s="89"/>
      <c r="M454" s="89"/>
    </row>
    <row r="455" spans="9:13">
      <c r="I455" s="89"/>
      <c r="M455" s="89"/>
    </row>
    <row r="456" spans="9:13">
      <c r="I456" s="89"/>
      <c r="M456" s="89"/>
    </row>
    <row r="457" spans="9:13">
      <c r="I457" s="89"/>
      <c r="M457" s="89"/>
    </row>
    <row r="458" spans="9:13">
      <c r="I458" s="89"/>
      <c r="M458" s="89"/>
    </row>
    <row r="459" spans="9:13">
      <c r="I459" s="89"/>
      <c r="M459" s="89"/>
    </row>
    <row r="460" spans="9:13">
      <c r="I460" s="89"/>
      <c r="M460" s="89"/>
    </row>
    <row r="461" spans="9:13">
      <c r="I461" s="89"/>
      <c r="M461" s="89"/>
    </row>
    <row r="462" spans="9:13">
      <c r="I462" s="89"/>
      <c r="M462" s="89"/>
    </row>
    <row r="463" spans="9:13">
      <c r="I463" s="89"/>
      <c r="M463" s="89"/>
    </row>
    <row r="464" spans="9:13">
      <c r="I464" s="89"/>
      <c r="M464" s="89"/>
    </row>
    <row r="465" spans="9:13">
      <c r="I465" s="89"/>
      <c r="M465" s="89"/>
    </row>
    <row r="466" spans="9:13">
      <c r="I466" s="89"/>
      <c r="M466" s="89"/>
    </row>
    <row r="467" spans="9:13">
      <c r="I467" s="89"/>
      <c r="M467" s="89"/>
    </row>
    <row r="468" spans="9:13">
      <c r="I468" s="89"/>
      <c r="M468" s="89"/>
    </row>
    <row r="469" spans="9:13">
      <c r="I469" s="89"/>
      <c r="M469" s="89"/>
    </row>
    <row r="470" spans="9:13">
      <c r="I470" s="89"/>
      <c r="M470" s="89"/>
    </row>
    <row r="471" spans="9:13">
      <c r="I471" s="89"/>
      <c r="M471" s="89"/>
    </row>
    <row r="472" spans="9:13">
      <c r="I472" s="89"/>
      <c r="M472" s="89"/>
    </row>
    <row r="473" spans="9:13">
      <c r="I473" s="89"/>
      <c r="M473" s="89"/>
    </row>
    <row r="474" spans="9:13">
      <c r="I474" s="89"/>
      <c r="M474" s="89"/>
    </row>
    <row r="475" spans="9:13">
      <c r="I475" s="89"/>
      <c r="M475" s="89"/>
    </row>
    <row r="476" spans="9:13">
      <c r="I476" s="89"/>
      <c r="M476" s="89"/>
    </row>
    <row r="477" spans="9:13">
      <c r="I477" s="89"/>
      <c r="M477" s="89"/>
    </row>
    <row r="478" spans="9:13">
      <c r="I478" s="89"/>
      <c r="M478" s="89"/>
    </row>
    <row r="479" spans="9:13">
      <c r="I479" s="89"/>
      <c r="M479" s="89"/>
    </row>
    <row r="480" spans="9:13">
      <c r="I480" s="89"/>
      <c r="M480" s="89"/>
    </row>
    <row r="481" spans="9:13">
      <c r="I481" s="89"/>
      <c r="M481" s="89"/>
    </row>
    <row r="482" spans="9:13">
      <c r="I482" s="89"/>
      <c r="M482" s="89"/>
    </row>
    <row r="483" spans="9:13">
      <c r="I483" s="89"/>
      <c r="M483" s="89"/>
    </row>
    <row r="484" spans="9:13">
      <c r="I484" s="89"/>
      <c r="M484" s="89"/>
    </row>
    <row r="485" spans="9:13">
      <c r="I485" s="89"/>
      <c r="M485" s="89"/>
    </row>
    <row r="486" spans="9:13">
      <c r="I486" s="89"/>
      <c r="M486" s="89"/>
    </row>
    <row r="487" spans="9:13">
      <c r="I487" s="89"/>
      <c r="M487" s="89"/>
    </row>
    <row r="488" spans="9:13">
      <c r="I488" s="89"/>
      <c r="M488" s="89"/>
    </row>
    <row r="489" spans="9:13">
      <c r="I489" s="89"/>
      <c r="M489" s="89"/>
    </row>
    <row r="490" spans="9:13">
      <c r="I490" s="89"/>
      <c r="M490" s="89"/>
    </row>
    <row r="491" spans="9:13">
      <c r="I491" s="89"/>
      <c r="M491" s="89"/>
    </row>
    <row r="492" spans="9:13">
      <c r="I492" s="89"/>
      <c r="M492" s="89"/>
    </row>
    <row r="493" spans="9:13">
      <c r="I493" s="89"/>
      <c r="M493" s="89"/>
    </row>
    <row r="494" spans="9:13">
      <c r="I494" s="89"/>
      <c r="M494" s="89"/>
    </row>
    <row r="495" spans="9:13">
      <c r="I495" s="89"/>
      <c r="M495" s="89"/>
    </row>
    <row r="496" spans="9:13">
      <c r="I496" s="89"/>
      <c r="M496" s="89"/>
    </row>
    <row r="497" spans="9:13">
      <c r="I497" s="89"/>
      <c r="M497" s="89"/>
    </row>
    <row r="498" spans="9:13">
      <c r="I498" s="89"/>
      <c r="M498" s="89"/>
    </row>
    <row r="499" spans="9:13">
      <c r="I499" s="89"/>
      <c r="M499" s="89"/>
    </row>
    <row r="500" spans="9:13">
      <c r="I500" s="89"/>
      <c r="M500" s="89"/>
    </row>
    <row r="501" spans="9:13">
      <c r="I501" s="89"/>
      <c r="M501" s="89"/>
    </row>
    <row r="502" spans="9:13">
      <c r="I502" s="89"/>
      <c r="M502" s="89"/>
    </row>
    <row r="503" spans="9:13">
      <c r="I503" s="89"/>
      <c r="M503" s="89"/>
    </row>
    <row r="504" spans="9:13">
      <c r="I504" s="89"/>
      <c r="M504" s="89"/>
    </row>
    <row r="505" spans="9:13">
      <c r="I505" s="89"/>
      <c r="M505" s="89"/>
    </row>
    <row r="506" spans="9:13">
      <c r="I506" s="89"/>
      <c r="M506" s="89"/>
    </row>
    <row r="507" spans="9:13">
      <c r="I507" s="89"/>
      <c r="M507" s="89"/>
    </row>
    <row r="508" spans="9:13">
      <c r="I508" s="89"/>
      <c r="M508" s="89"/>
    </row>
    <row r="509" spans="9:13">
      <c r="I509" s="89"/>
      <c r="M509" s="89"/>
    </row>
    <row r="510" spans="9:13">
      <c r="I510" s="89"/>
      <c r="M510" s="89"/>
    </row>
    <row r="511" spans="9:13">
      <c r="I511" s="89"/>
      <c r="M511" s="89"/>
    </row>
    <row r="512" spans="9:13">
      <c r="I512" s="89"/>
      <c r="M512" s="89"/>
    </row>
    <row r="513" spans="9:13">
      <c r="I513" s="89"/>
      <c r="M513" s="89"/>
    </row>
    <row r="514" spans="9:13">
      <c r="I514" s="89"/>
      <c r="M514" s="89"/>
    </row>
    <row r="515" spans="9:13">
      <c r="I515" s="89"/>
      <c r="M515" s="89"/>
    </row>
    <row r="516" spans="9:13">
      <c r="I516" s="89"/>
      <c r="M516" s="89"/>
    </row>
    <row r="517" spans="9:13">
      <c r="I517" s="89"/>
      <c r="M517" s="89"/>
    </row>
    <row r="518" spans="9:13">
      <c r="I518" s="89"/>
      <c r="M518" s="89"/>
    </row>
    <row r="519" spans="9:13">
      <c r="I519" s="89"/>
      <c r="M519" s="89"/>
    </row>
    <row r="520" spans="9:13">
      <c r="I520" s="89"/>
      <c r="M520" s="89"/>
    </row>
    <row r="521" spans="9:13">
      <c r="I521" s="89"/>
      <c r="M521" s="89"/>
    </row>
    <row r="522" spans="9:13">
      <c r="I522" s="89"/>
      <c r="M522" s="89"/>
    </row>
    <row r="523" spans="9:13">
      <c r="I523" s="89"/>
      <c r="M523" s="89"/>
    </row>
    <row r="524" spans="9:13">
      <c r="I524" s="89"/>
      <c r="M524" s="89"/>
    </row>
    <row r="525" spans="9:13">
      <c r="I525" s="89"/>
      <c r="M525" s="89"/>
    </row>
    <row r="526" spans="9:13">
      <c r="I526" s="89"/>
      <c r="M526" s="89"/>
    </row>
    <row r="527" spans="9:13">
      <c r="I527" s="89"/>
      <c r="M527" s="89"/>
    </row>
    <row r="528" spans="9:13">
      <c r="I528" s="89"/>
      <c r="M528" s="89"/>
    </row>
    <row r="529" spans="9:13">
      <c r="I529" s="89"/>
      <c r="M529" s="89"/>
    </row>
    <row r="530" spans="9:13">
      <c r="I530" s="89"/>
      <c r="M530" s="89"/>
    </row>
    <row r="531" spans="9:13">
      <c r="I531" s="89"/>
      <c r="M531" s="89"/>
    </row>
    <row r="532" spans="9:13">
      <c r="I532" s="89"/>
      <c r="M532" s="89"/>
    </row>
    <row r="533" spans="9:13">
      <c r="I533" s="89"/>
      <c r="M533" s="89"/>
    </row>
    <row r="534" spans="9:13">
      <c r="I534" s="89"/>
      <c r="M534" s="89"/>
    </row>
    <row r="535" spans="9:13">
      <c r="I535" s="89"/>
      <c r="M535" s="89"/>
    </row>
    <row r="536" spans="9:13">
      <c r="I536" s="89"/>
      <c r="M536" s="89"/>
    </row>
    <row r="537" spans="9:13">
      <c r="I537" s="89"/>
      <c r="M537" s="89"/>
    </row>
    <row r="538" spans="9:13">
      <c r="I538" s="89"/>
      <c r="M538" s="89"/>
    </row>
    <row r="539" spans="9:13">
      <c r="I539" s="89"/>
      <c r="M539" s="89"/>
    </row>
    <row r="540" spans="9:13">
      <c r="I540" s="89"/>
      <c r="M540" s="89"/>
    </row>
    <row r="541" spans="9:13">
      <c r="I541" s="89"/>
      <c r="M541" s="89"/>
    </row>
    <row r="542" spans="9:13">
      <c r="I542" s="89"/>
      <c r="M542" s="89"/>
    </row>
    <row r="543" spans="9:13">
      <c r="I543" s="89"/>
      <c r="M543" s="89"/>
    </row>
    <row r="544" spans="9:13">
      <c r="I544" s="89"/>
      <c r="M544" s="89"/>
    </row>
    <row r="545" spans="9:13">
      <c r="I545" s="89"/>
      <c r="M545" s="89"/>
    </row>
    <row r="546" spans="9:13">
      <c r="I546" s="89"/>
      <c r="M546" s="89"/>
    </row>
    <row r="547" spans="9:13">
      <c r="I547" s="89"/>
      <c r="M547" s="89"/>
    </row>
    <row r="548" spans="9:13">
      <c r="I548" s="89"/>
      <c r="M548" s="89"/>
    </row>
    <row r="549" spans="9:13">
      <c r="I549" s="89"/>
      <c r="M549" s="89"/>
    </row>
    <row r="550" spans="9:13">
      <c r="I550" s="89"/>
      <c r="M550" s="89"/>
    </row>
    <row r="551" spans="9:13">
      <c r="I551" s="89"/>
      <c r="M551" s="89"/>
    </row>
    <row r="552" spans="9:13">
      <c r="I552" s="89"/>
      <c r="M552" s="89"/>
    </row>
    <row r="553" spans="9:13">
      <c r="I553" s="89"/>
      <c r="M553" s="89"/>
    </row>
    <row r="554" spans="9:13">
      <c r="I554" s="89"/>
      <c r="M554" s="89"/>
    </row>
    <row r="555" spans="9:13">
      <c r="I555" s="89"/>
      <c r="M555" s="89"/>
    </row>
    <row r="556" spans="9:13">
      <c r="I556" s="89"/>
      <c r="M556" s="89"/>
    </row>
    <row r="557" spans="9:13">
      <c r="I557" s="89"/>
      <c r="M557" s="89"/>
    </row>
    <row r="558" spans="9:13">
      <c r="I558" s="89"/>
      <c r="M558" s="89"/>
    </row>
    <row r="559" spans="9:13">
      <c r="I559" s="89"/>
      <c r="M559" s="89"/>
    </row>
    <row r="560" spans="9:13">
      <c r="I560" s="89"/>
      <c r="M560" s="89"/>
    </row>
    <row r="561" spans="9:13">
      <c r="I561" s="89"/>
      <c r="M561" s="89"/>
    </row>
    <row r="562" spans="9:13">
      <c r="I562" s="89"/>
      <c r="M562" s="89"/>
    </row>
    <row r="563" spans="9:13">
      <c r="I563" s="89"/>
      <c r="M563" s="89"/>
    </row>
    <row r="564" spans="9:13">
      <c r="I564" s="89"/>
      <c r="M564" s="89"/>
    </row>
    <row r="565" spans="9:13">
      <c r="I565" s="89"/>
      <c r="M565" s="89"/>
    </row>
    <row r="566" spans="9:13">
      <c r="I566" s="89"/>
      <c r="M566" s="89"/>
    </row>
    <row r="567" spans="9:13">
      <c r="I567" s="89"/>
      <c r="M567" s="89"/>
    </row>
    <row r="568" spans="9:13">
      <c r="I568" s="89"/>
      <c r="M568" s="89"/>
    </row>
    <row r="569" spans="9:13">
      <c r="I569" s="89"/>
      <c r="M569" s="89"/>
    </row>
    <row r="570" spans="9:13">
      <c r="I570" s="89"/>
      <c r="M570" s="89"/>
    </row>
    <row r="571" spans="9:13">
      <c r="I571" s="89"/>
      <c r="M571" s="89"/>
    </row>
    <row r="572" spans="9:13">
      <c r="I572" s="89"/>
      <c r="M572" s="89"/>
    </row>
    <row r="573" spans="9:13">
      <c r="I573" s="89"/>
      <c r="M573" s="89"/>
    </row>
    <row r="574" spans="9:13">
      <c r="I574" s="89"/>
      <c r="M574" s="89"/>
    </row>
    <row r="575" spans="9:13">
      <c r="I575" s="89"/>
      <c r="M575" s="89"/>
    </row>
    <row r="576" spans="9:13">
      <c r="I576" s="89"/>
      <c r="M576" s="89"/>
    </row>
    <row r="577" spans="9:13">
      <c r="I577" s="89"/>
      <c r="M577" s="89"/>
    </row>
    <row r="578" spans="9:13">
      <c r="I578" s="89"/>
      <c r="M578" s="89"/>
    </row>
    <row r="579" spans="9:13">
      <c r="I579" s="89"/>
      <c r="M579" s="89"/>
    </row>
    <row r="580" spans="9:13">
      <c r="I580" s="89"/>
      <c r="M580" s="89"/>
    </row>
    <row r="581" spans="9:13">
      <c r="I581" s="89"/>
      <c r="M581" s="89"/>
    </row>
    <row r="582" spans="9:13">
      <c r="I582" s="89"/>
      <c r="M582" s="89"/>
    </row>
    <row r="583" spans="9:13">
      <c r="I583" s="89"/>
      <c r="M583" s="89"/>
    </row>
    <row r="584" spans="9:13">
      <c r="I584" s="89"/>
      <c r="M584" s="89"/>
    </row>
    <row r="585" spans="9:13">
      <c r="I585" s="89"/>
      <c r="M585" s="89"/>
    </row>
    <row r="586" spans="9:13">
      <c r="I586" s="89"/>
      <c r="M586" s="89"/>
    </row>
    <row r="587" spans="9:13">
      <c r="I587" s="89"/>
      <c r="M587" s="89"/>
    </row>
    <row r="588" spans="9:13">
      <c r="I588" s="89"/>
      <c r="M588" s="89"/>
    </row>
    <row r="589" spans="9:13">
      <c r="I589" s="89"/>
      <c r="M589" s="89"/>
    </row>
    <row r="590" spans="9:13">
      <c r="I590" s="89"/>
      <c r="M590" s="89"/>
    </row>
    <row r="591" spans="9:13">
      <c r="I591" s="89"/>
      <c r="M591" s="89"/>
    </row>
    <row r="592" spans="9:13">
      <c r="I592" s="89"/>
      <c r="M592" s="89"/>
    </row>
    <row r="593" spans="9:13">
      <c r="I593" s="89"/>
      <c r="M593" s="89"/>
    </row>
    <row r="594" spans="9:13">
      <c r="I594" s="89"/>
      <c r="M594" s="89"/>
    </row>
    <row r="595" spans="9:13">
      <c r="I595" s="89"/>
      <c r="M595" s="89"/>
    </row>
    <row r="596" spans="9:13">
      <c r="I596" s="89"/>
      <c r="M596" s="89"/>
    </row>
    <row r="597" spans="9:13">
      <c r="I597" s="89"/>
      <c r="M597" s="89"/>
    </row>
    <row r="598" spans="9:13">
      <c r="I598" s="89"/>
      <c r="M598" s="89"/>
    </row>
    <row r="599" spans="9:13">
      <c r="I599" s="89"/>
      <c r="M599" s="89"/>
    </row>
    <row r="600" spans="9:13">
      <c r="I600" s="89"/>
      <c r="M600" s="89"/>
    </row>
    <row r="601" spans="9:13">
      <c r="I601" s="89"/>
      <c r="M601" s="89"/>
    </row>
    <row r="602" spans="9:13">
      <c r="I602" s="89"/>
      <c r="M602" s="89"/>
    </row>
    <row r="603" spans="9:13">
      <c r="I603" s="89"/>
      <c r="M603" s="89"/>
    </row>
    <row r="604" spans="9:13">
      <c r="I604" s="89"/>
      <c r="M604" s="89"/>
    </row>
    <row r="605" spans="9:13">
      <c r="I605" s="89"/>
      <c r="M605" s="89"/>
    </row>
    <row r="606" spans="9:13">
      <c r="I606" s="89"/>
      <c r="M606" s="89"/>
    </row>
    <row r="607" spans="9:13">
      <c r="I607" s="89"/>
      <c r="M607" s="89"/>
    </row>
    <row r="608" spans="9:13">
      <c r="I608" s="89"/>
      <c r="M608" s="89"/>
    </row>
    <row r="609" spans="9:13">
      <c r="I609" s="89"/>
      <c r="M609" s="89"/>
    </row>
    <row r="610" spans="9:13">
      <c r="I610" s="89"/>
      <c r="M610" s="89"/>
    </row>
    <row r="611" spans="9:13">
      <c r="I611" s="89"/>
      <c r="M611" s="89"/>
    </row>
    <row r="612" spans="9:13">
      <c r="I612" s="89"/>
      <c r="M612" s="89"/>
    </row>
    <row r="613" spans="9:13">
      <c r="I613" s="89"/>
      <c r="M613" s="89"/>
    </row>
    <row r="614" spans="9:13">
      <c r="I614" s="89"/>
      <c r="M614" s="89"/>
    </row>
    <row r="615" spans="9:13">
      <c r="I615" s="89"/>
      <c r="M615" s="89"/>
    </row>
    <row r="616" spans="9:13">
      <c r="I616" s="89"/>
      <c r="M616" s="89"/>
    </row>
    <row r="617" spans="9:13">
      <c r="I617" s="89"/>
      <c r="M617" s="89"/>
    </row>
    <row r="618" spans="9:13">
      <c r="I618" s="89"/>
      <c r="M618" s="89"/>
    </row>
    <row r="619" spans="9:13">
      <c r="I619" s="89"/>
      <c r="M619" s="89"/>
    </row>
    <row r="620" spans="9:13">
      <c r="I620" s="89"/>
      <c r="M620" s="89"/>
    </row>
    <row r="621" spans="9:13">
      <c r="I621" s="89"/>
      <c r="M621" s="89"/>
    </row>
    <row r="622" spans="9:13">
      <c r="I622" s="89"/>
      <c r="M622" s="89"/>
    </row>
    <row r="623" spans="9:13">
      <c r="I623" s="89"/>
      <c r="M623" s="89"/>
    </row>
    <row r="624" spans="9:13">
      <c r="I624" s="89"/>
      <c r="M624" s="89"/>
    </row>
    <row r="625" spans="9:13">
      <c r="I625" s="89"/>
      <c r="M625" s="89"/>
    </row>
    <row r="626" spans="9:13">
      <c r="I626" s="89"/>
      <c r="M626" s="89"/>
    </row>
    <row r="627" spans="9:13">
      <c r="I627" s="89"/>
      <c r="M627" s="89"/>
    </row>
    <row r="628" spans="9:13">
      <c r="I628" s="89"/>
      <c r="M628" s="89"/>
    </row>
    <row r="629" spans="9:13">
      <c r="I629" s="89"/>
      <c r="M629" s="89"/>
    </row>
    <row r="630" spans="9:13">
      <c r="I630" s="89"/>
      <c r="M630" s="89"/>
    </row>
    <row r="631" spans="9:13">
      <c r="I631" s="89"/>
      <c r="M631" s="89"/>
    </row>
    <row r="632" spans="9:13">
      <c r="I632" s="89"/>
      <c r="M632" s="89"/>
    </row>
    <row r="633" spans="9:13">
      <c r="I633" s="89"/>
      <c r="M633" s="89"/>
    </row>
    <row r="634" spans="9:13">
      <c r="I634" s="89"/>
      <c r="M634" s="89"/>
    </row>
    <row r="635" spans="9:13">
      <c r="I635" s="89"/>
      <c r="M635" s="89"/>
    </row>
    <row r="636" spans="9:13">
      <c r="I636" s="89"/>
      <c r="M636" s="89"/>
    </row>
    <row r="637" spans="9:13">
      <c r="I637" s="89"/>
      <c r="M637" s="89"/>
    </row>
    <row r="638" spans="9:13">
      <c r="I638" s="89"/>
      <c r="M638" s="89"/>
    </row>
    <row r="639" spans="9:13">
      <c r="I639" s="89"/>
      <c r="M639" s="89"/>
    </row>
    <row r="640" spans="9:13">
      <c r="I640" s="89"/>
      <c r="M640" s="89"/>
    </row>
    <row r="641" spans="9:13">
      <c r="I641" s="89"/>
      <c r="M641" s="89"/>
    </row>
    <row r="642" spans="9:13">
      <c r="I642" s="89"/>
      <c r="M642" s="89"/>
    </row>
    <row r="643" spans="9:13">
      <c r="I643" s="89"/>
      <c r="M643" s="89"/>
    </row>
    <row r="644" spans="9:13">
      <c r="I644" s="89"/>
      <c r="M644" s="89"/>
    </row>
    <row r="645" spans="9:13">
      <c r="I645" s="89"/>
      <c r="M645" s="89"/>
    </row>
    <row r="646" spans="9:13">
      <c r="I646" s="89"/>
      <c r="M646" s="89"/>
    </row>
    <row r="647" spans="9:13">
      <c r="I647" s="89"/>
      <c r="M647" s="89"/>
    </row>
    <row r="648" spans="9:13">
      <c r="I648" s="89"/>
      <c r="M648" s="89"/>
    </row>
    <row r="649" spans="9:13">
      <c r="I649" s="89"/>
      <c r="M649" s="89"/>
    </row>
    <row r="650" spans="9:13">
      <c r="I650" s="89"/>
      <c r="M650" s="89"/>
    </row>
    <row r="651" spans="9:13">
      <c r="I651" s="89"/>
      <c r="M651" s="89"/>
    </row>
    <row r="652" spans="9:13">
      <c r="I652" s="89"/>
      <c r="M652" s="89"/>
    </row>
    <row r="653" spans="9:13">
      <c r="I653" s="89"/>
      <c r="M653" s="89"/>
    </row>
    <row r="654" spans="9:13">
      <c r="I654" s="89"/>
      <c r="M654" s="89"/>
    </row>
    <row r="655" spans="9:13">
      <c r="I655" s="89"/>
      <c r="M655" s="89"/>
    </row>
    <row r="656" spans="9:13">
      <c r="I656" s="89"/>
      <c r="M656" s="89"/>
    </row>
    <row r="657" spans="9:13">
      <c r="I657" s="89"/>
      <c r="M657" s="89"/>
    </row>
    <row r="658" spans="9:13">
      <c r="I658" s="89"/>
      <c r="M658" s="89"/>
    </row>
    <row r="659" spans="9:13">
      <c r="I659" s="89"/>
      <c r="M659" s="89"/>
    </row>
    <row r="660" spans="9:13">
      <c r="I660" s="89"/>
      <c r="M660" s="89"/>
    </row>
    <row r="661" spans="9:13">
      <c r="I661" s="89"/>
      <c r="M661" s="89"/>
    </row>
    <row r="662" spans="9:13">
      <c r="I662" s="89"/>
      <c r="M662" s="89"/>
    </row>
    <row r="663" spans="9:13">
      <c r="I663" s="89"/>
      <c r="M663" s="89"/>
    </row>
    <row r="664" spans="9:13">
      <c r="I664" s="89"/>
      <c r="M664" s="89"/>
    </row>
    <row r="665" spans="9:13">
      <c r="I665" s="89"/>
      <c r="M665" s="89"/>
    </row>
    <row r="666" spans="9:13">
      <c r="I666" s="89"/>
      <c r="M666" s="89"/>
    </row>
    <row r="667" spans="9:13">
      <c r="I667" s="89"/>
      <c r="M667" s="89"/>
    </row>
    <row r="668" spans="9:13">
      <c r="I668" s="89"/>
      <c r="M668" s="89"/>
    </row>
    <row r="669" spans="9:13">
      <c r="I669" s="89"/>
      <c r="M669" s="89"/>
    </row>
    <row r="670" spans="9:13">
      <c r="I670" s="89"/>
      <c r="M670" s="89"/>
    </row>
    <row r="671" spans="9:13">
      <c r="I671" s="89"/>
      <c r="M671" s="89"/>
    </row>
    <row r="672" spans="9:13">
      <c r="I672" s="89"/>
      <c r="M672" s="89"/>
    </row>
    <row r="673" spans="9:13">
      <c r="I673" s="89"/>
      <c r="M673" s="89"/>
    </row>
    <row r="674" spans="9:13">
      <c r="I674" s="89"/>
      <c r="M674" s="89"/>
    </row>
    <row r="675" spans="9:13">
      <c r="I675" s="89"/>
      <c r="M675" s="89"/>
    </row>
    <row r="676" spans="9:13">
      <c r="I676" s="89"/>
      <c r="M676" s="89"/>
    </row>
    <row r="677" spans="9:13">
      <c r="I677" s="89"/>
      <c r="M677" s="89"/>
    </row>
    <row r="678" spans="9:13">
      <c r="I678" s="89"/>
      <c r="M678" s="89"/>
    </row>
    <row r="679" spans="9:13">
      <c r="I679" s="89"/>
      <c r="M679" s="89"/>
    </row>
    <row r="680" spans="9:13">
      <c r="I680" s="89"/>
      <c r="M680" s="89"/>
    </row>
    <row r="681" spans="9:13">
      <c r="I681" s="89"/>
      <c r="M681" s="89"/>
    </row>
    <row r="682" spans="9:13">
      <c r="I682" s="89"/>
      <c r="M682" s="89"/>
    </row>
    <row r="683" spans="9:13">
      <c r="I683" s="89"/>
      <c r="M683" s="89"/>
    </row>
    <row r="684" spans="9:13">
      <c r="I684" s="89"/>
      <c r="M684" s="89"/>
    </row>
    <row r="685" spans="9:13">
      <c r="I685" s="89"/>
      <c r="M685" s="89"/>
    </row>
    <row r="686" spans="9:13">
      <c r="I686" s="89"/>
      <c r="M686" s="89"/>
    </row>
    <row r="687" spans="9:13">
      <c r="I687" s="89"/>
      <c r="M687" s="89"/>
    </row>
    <row r="688" spans="9:13">
      <c r="I688" s="89"/>
      <c r="M688" s="89"/>
    </row>
    <row r="689" spans="9:13">
      <c r="I689" s="89"/>
      <c r="M689" s="89"/>
    </row>
    <row r="690" spans="9:13">
      <c r="I690" s="89"/>
      <c r="M690" s="89"/>
    </row>
    <row r="691" spans="9:13">
      <c r="I691" s="89"/>
      <c r="M691" s="89"/>
    </row>
    <row r="692" spans="9:13">
      <c r="I692" s="89"/>
      <c r="M692" s="89"/>
    </row>
    <row r="693" spans="9:13">
      <c r="I693" s="89"/>
      <c r="M693" s="89"/>
    </row>
    <row r="694" spans="9:13">
      <c r="I694" s="89"/>
      <c r="M694" s="89"/>
    </row>
    <row r="695" spans="9:13">
      <c r="I695" s="89"/>
      <c r="M695" s="89"/>
    </row>
    <row r="696" spans="9:13">
      <c r="I696" s="89"/>
      <c r="M696" s="89"/>
    </row>
    <row r="697" spans="9:13">
      <c r="I697" s="89"/>
      <c r="M697" s="89"/>
    </row>
    <row r="698" spans="9:13">
      <c r="I698" s="89"/>
      <c r="M698" s="89"/>
    </row>
    <row r="699" spans="9:13">
      <c r="I699" s="89"/>
      <c r="M699" s="89"/>
    </row>
    <row r="700" spans="9:13">
      <c r="I700" s="89"/>
      <c r="M700" s="89"/>
    </row>
    <row r="701" spans="9:13">
      <c r="I701" s="89"/>
      <c r="M701" s="89"/>
    </row>
    <row r="702" spans="9:13">
      <c r="I702" s="89"/>
      <c r="M702" s="89"/>
    </row>
    <row r="703" spans="9:13">
      <c r="I703" s="89"/>
      <c r="M703" s="89"/>
    </row>
    <row r="704" spans="9:13">
      <c r="I704" s="89"/>
      <c r="M704" s="89"/>
    </row>
    <row r="705" spans="9:13">
      <c r="I705" s="89"/>
      <c r="M705" s="89"/>
    </row>
    <row r="706" spans="9:13">
      <c r="I706" s="89"/>
      <c r="M706" s="89"/>
    </row>
    <row r="707" spans="9:13">
      <c r="I707" s="89"/>
      <c r="M707" s="89"/>
    </row>
    <row r="708" spans="9:13">
      <c r="I708" s="89"/>
      <c r="M708" s="89"/>
    </row>
    <row r="709" spans="9:13">
      <c r="I709" s="89"/>
      <c r="M709" s="89"/>
    </row>
    <row r="710" spans="9:13">
      <c r="I710" s="89"/>
      <c r="M710" s="89"/>
    </row>
    <row r="711" spans="9:13">
      <c r="I711" s="89"/>
      <c r="M711" s="89"/>
    </row>
    <row r="712" spans="9:13">
      <c r="I712" s="89"/>
      <c r="M712" s="89"/>
    </row>
    <row r="713" spans="9:13">
      <c r="I713" s="89"/>
      <c r="M713" s="89"/>
    </row>
    <row r="714" spans="9:13">
      <c r="I714" s="89"/>
      <c r="M714" s="89"/>
    </row>
    <row r="715" spans="9:13">
      <c r="I715" s="89"/>
      <c r="M715" s="89"/>
    </row>
    <row r="716" spans="9:13">
      <c r="I716" s="89"/>
      <c r="M716" s="89"/>
    </row>
    <row r="717" spans="9:13">
      <c r="I717" s="89"/>
      <c r="M717" s="89"/>
    </row>
    <row r="718" spans="9:13">
      <c r="I718" s="89"/>
      <c r="M718" s="89"/>
    </row>
    <row r="719" spans="9:13">
      <c r="I719" s="89"/>
      <c r="M719" s="89"/>
    </row>
    <row r="720" spans="9:13">
      <c r="I720" s="89"/>
      <c r="M720" s="89"/>
    </row>
    <row r="721" spans="9:13">
      <c r="I721" s="89"/>
      <c r="M721" s="89"/>
    </row>
    <row r="722" spans="9:13">
      <c r="I722" s="89"/>
      <c r="M722" s="89"/>
    </row>
    <row r="723" spans="9:13">
      <c r="I723" s="89"/>
      <c r="M723" s="89"/>
    </row>
    <row r="724" spans="9:13">
      <c r="I724" s="89"/>
      <c r="M724" s="89"/>
    </row>
    <row r="725" spans="9:13">
      <c r="I725" s="89"/>
      <c r="M725" s="89"/>
    </row>
    <row r="726" spans="9:13">
      <c r="I726" s="89"/>
      <c r="M726" s="89"/>
    </row>
    <row r="727" spans="9:13">
      <c r="I727" s="89"/>
      <c r="M727" s="89"/>
    </row>
    <row r="728" spans="9:13">
      <c r="I728" s="89"/>
      <c r="M728" s="89"/>
    </row>
    <row r="729" spans="9:13">
      <c r="I729" s="89"/>
      <c r="M729" s="89"/>
    </row>
    <row r="730" spans="9:13">
      <c r="I730" s="89"/>
      <c r="M730" s="89"/>
    </row>
    <row r="731" spans="9:13">
      <c r="I731" s="89"/>
      <c r="M731" s="89"/>
    </row>
    <row r="732" spans="9:13">
      <c r="I732" s="89"/>
      <c r="M732" s="89"/>
    </row>
    <row r="733" spans="9:13">
      <c r="I733" s="89"/>
      <c r="M733" s="89"/>
    </row>
    <row r="734" spans="9:13">
      <c r="I734" s="89"/>
      <c r="M734" s="89"/>
    </row>
    <row r="735" spans="9:13">
      <c r="I735" s="89"/>
      <c r="M735" s="89"/>
    </row>
    <row r="736" spans="9:13">
      <c r="I736" s="89"/>
      <c r="M736" s="89"/>
    </row>
    <row r="737" spans="9:13">
      <c r="I737" s="89"/>
      <c r="M737" s="89"/>
    </row>
    <row r="738" spans="9:13">
      <c r="I738" s="89"/>
      <c r="M738" s="89"/>
    </row>
    <row r="739" spans="9:13">
      <c r="I739" s="89"/>
      <c r="M739" s="89"/>
    </row>
    <row r="740" spans="9:13">
      <c r="I740" s="89"/>
      <c r="M740" s="89"/>
    </row>
    <row r="741" spans="9:13">
      <c r="I741" s="89"/>
      <c r="M741" s="89"/>
    </row>
    <row r="742" spans="9:13">
      <c r="I742" s="89"/>
      <c r="M742" s="89"/>
    </row>
    <row r="743" spans="9:13">
      <c r="I743" s="89"/>
      <c r="M743" s="89"/>
    </row>
    <row r="744" spans="9:13">
      <c r="I744" s="89"/>
      <c r="M744" s="89"/>
    </row>
    <row r="745" spans="9:13">
      <c r="I745" s="89"/>
      <c r="M745" s="89"/>
    </row>
    <row r="746" spans="9:13">
      <c r="I746" s="89"/>
      <c r="M746" s="89"/>
    </row>
    <row r="747" spans="9:13">
      <c r="I747" s="89"/>
      <c r="M747" s="89"/>
    </row>
    <row r="748" spans="9:13">
      <c r="I748" s="89"/>
      <c r="M748" s="89"/>
    </row>
    <row r="749" spans="9:13">
      <c r="I749" s="89"/>
      <c r="M749" s="89"/>
    </row>
    <row r="750" spans="9:13">
      <c r="I750" s="89"/>
      <c r="M750" s="89"/>
    </row>
    <row r="751" spans="9:13">
      <c r="I751" s="89"/>
      <c r="M751" s="89"/>
    </row>
    <row r="752" spans="9:13">
      <c r="I752" s="89"/>
      <c r="M752" s="89"/>
    </row>
    <row r="753" spans="9:13">
      <c r="I753" s="89"/>
      <c r="M753" s="89"/>
    </row>
    <row r="754" spans="9:13">
      <c r="I754" s="89"/>
      <c r="M754" s="89"/>
    </row>
    <row r="755" spans="9:13">
      <c r="I755" s="89"/>
      <c r="M755" s="89"/>
    </row>
    <row r="756" spans="9:13">
      <c r="I756" s="89"/>
      <c r="M756" s="89"/>
    </row>
    <row r="757" spans="9:13">
      <c r="I757" s="89"/>
      <c r="M757" s="89"/>
    </row>
    <row r="758" spans="9:13">
      <c r="I758" s="89"/>
      <c r="M758" s="89"/>
    </row>
    <row r="759" spans="9:13">
      <c r="I759" s="89"/>
      <c r="M759" s="89"/>
    </row>
    <row r="760" spans="9:13">
      <c r="I760" s="89"/>
      <c r="M760" s="89"/>
    </row>
    <row r="761" spans="9:13">
      <c r="I761" s="89"/>
      <c r="M761" s="89"/>
    </row>
    <row r="762" spans="9:13">
      <c r="I762" s="89"/>
      <c r="M762" s="89"/>
    </row>
    <row r="763" spans="9:13">
      <c r="I763" s="89"/>
      <c r="M763" s="89"/>
    </row>
    <row r="764" spans="9:13">
      <c r="I764" s="89"/>
      <c r="M764" s="89"/>
    </row>
    <row r="765" spans="9:13">
      <c r="I765" s="89"/>
      <c r="M765" s="89"/>
    </row>
    <row r="766" spans="9:13">
      <c r="I766" s="89"/>
      <c r="M766" s="89"/>
    </row>
    <row r="767" spans="9:13">
      <c r="I767" s="89"/>
      <c r="M767" s="89"/>
    </row>
    <row r="768" spans="9:13">
      <c r="I768" s="89"/>
      <c r="M768" s="89"/>
    </row>
    <row r="769" spans="9:13">
      <c r="I769" s="89"/>
      <c r="M769" s="89"/>
    </row>
    <row r="770" spans="9:13">
      <c r="I770" s="89"/>
      <c r="M770" s="89"/>
    </row>
    <row r="771" spans="9:13">
      <c r="I771" s="89"/>
      <c r="M771" s="89"/>
    </row>
    <row r="772" spans="9:13">
      <c r="I772" s="89"/>
      <c r="M772" s="89"/>
    </row>
    <row r="773" spans="9:13">
      <c r="I773" s="89"/>
      <c r="M773" s="89"/>
    </row>
    <row r="774" spans="9:13">
      <c r="I774" s="89"/>
      <c r="M774" s="89"/>
    </row>
    <row r="775" spans="9:13">
      <c r="I775" s="89"/>
      <c r="M775" s="89"/>
    </row>
    <row r="776" spans="9:13">
      <c r="I776" s="89"/>
      <c r="M776" s="89"/>
    </row>
    <row r="777" spans="9:13">
      <c r="I777" s="89"/>
      <c r="M777" s="89"/>
    </row>
    <row r="778" spans="9:13">
      <c r="I778" s="89"/>
      <c r="M778" s="89"/>
    </row>
    <row r="779" spans="9:13">
      <c r="I779" s="89"/>
      <c r="M779" s="89"/>
    </row>
    <row r="780" spans="9:13">
      <c r="I780" s="89"/>
      <c r="M780" s="89"/>
    </row>
    <row r="781" spans="9:13">
      <c r="I781" s="89"/>
      <c r="M781" s="89"/>
    </row>
    <row r="782" spans="9:13">
      <c r="I782" s="89"/>
      <c r="M782" s="89"/>
    </row>
    <row r="783" spans="9:13">
      <c r="I783" s="89"/>
      <c r="M783" s="89"/>
    </row>
    <row r="784" spans="9:13">
      <c r="I784" s="89"/>
      <c r="M784" s="89"/>
    </row>
    <row r="785" spans="9:13">
      <c r="I785" s="89"/>
      <c r="M785" s="89"/>
    </row>
    <row r="786" spans="9:13">
      <c r="I786" s="89"/>
      <c r="M786" s="89"/>
    </row>
    <row r="787" spans="9:13">
      <c r="I787" s="89"/>
      <c r="M787" s="89"/>
    </row>
    <row r="788" spans="9:13">
      <c r="I788" s="89"/>
      <c r="M788" s="89"/>
    </row>
    <row r="789" spans="9:13">
      <c r="I789" s="89"/>
      <c r="M789" s="89"/>
    </row>
    <row r="790" spans="9:13">
      <c r="I790" s="89"/>
      <c r="M790" s="89"/>
    </row>
    <row r="791" spans="9:13">
      <c r="I791" s="89"/>
      <c r="M791" s="89"/>
    </row>
    <row r="792" spans="9:13">
      <c r="I792" s="89"/>
      <c r="M792" s="89"/>
    </row>
    <row r="793" spans="9:13">
      <c r="I793" s="89"/>
      <c r="M793" s="89"/>
    </row>
    <row r="794" spans="9:13">
      <c r="I794" s="89"/>
      <c r="M794" s="89"/>
    </row>
    <row r="795" spans="9:13">
      <c r="I795" s="89"/>
      <c r="M795" s="89"/>
    </row>
    <row r="796" spans="9:13">
      <c r="I796" s="89"/>
      <c r="M796" s="89"/>
    </row>
    <row r="797" spans="9:13">
      <c r="I797" s="89"/>
      <c r="M797" s="89"/>
    </row>
    <row r="798" spans="9:13">
      <c r="I798" s="89"/>
      <c r="M798" s="89"/>
    </row>
    <row r="799" spans="9:13">
      <c r="I799" s="89"/>
      <c r="M799" s="89"/>
    </row>
    <row r="800" spans="9:13">
      <c r="I800" s="89"/>
      <c r="M800" s="89"/>
    </row>
    <row r="801" spans="9:13">
      <c r="I801" s="89"/>
      <c r="M801" s="89"/>
    </row>
    <row r="802" spans="9:13">
      <c r="I802" s="89"/>
      <c r="M802" s="89"/>
    </row>
    <row r="803" spans="9:13">
      <c r="I803" s="89"/>
      <c r="M803" s="89"/>
    </row>
    <row r="804" spans="9:13">
      <c r="I804" s="89"/>
      <c r="M804" s="89"/>
    </row>
    <row r="805" spans="9:13">
      <c r="I805" s="89"/>
      <c r="M805" s="89"/>
    </row>
    <row r="806" spans="9:13">
      <c r="I806" s="89"/>
      <c r="M806" s="89"/>
    </row>
    <row r="807" spans="9:13">
      <c r="I807" s="89"/>
      <c r="M807" s="89"/>
    </row>
    <row r="808" spans="9:13">
      <c r="I808" s="89"/>
      <c r="M808" s="89"/>
    </row>
    <row r="809" spans="9:13">
      <c r="I809" s="89"/>
      <c r="M809" s="89"/>
    </row>
    <row r="810" spans="9:13">
      <c r="I810" s="89"/>
      <c r="M810" s="89"/>
    </row>
    <row r="811" spans="9:13">
      <c r="I811" s="89"/>
      <c r="M811" s="89"/>
    </row>
    <row r="812" spans="9:13">
      <c r="I812" s="89"/>
      <c r="M812" s="89"/>
    </row>
    <row r="813" spans="9:13">
      <c r="I813" s="89"/>
      <c r="M813" s="89"/>
    </row>
    <row r="814" spans="9:13">
      <c r="I814" s="89"/>
      <c r="M814" s="89"/>
    </row>
    <row r="815" spans="9:13">
      <c r="I815" s="89"/>
      <c r="M815" s="89"/>
    </row>
    <row r="816" spans="9:13">
      <c r="I816" s="89"/>
      <c r="M816" s="89"/>
    </row>
    <row r="817" spans="9:13">
      <c r="I817" s="89"/>
      <c r="M817" s="89"/>
    </row>
    <row r="818" spans="9:13">
      <c r="I818" s="89"/>
      <c r="M818" s="89"/>
    </row>
    <row r="819" spans="9:13">
      <c r="I819" s="89"/>
      <c r="M819" s="89"/>
    </row>
    <row r="820" spans="9:13">
      <c r="I820" s="89"/>
      <c r="M820" s="89"/>
    </row>
    <row r="821" spans="9:13">
      <c r="I821" s="89"/>
      <c r="M821" s="89"/>
    </row>
    <row r="822" spans="9:13">
      <c r="I822" s="89"/>
      <c r="M822" s="89"/>
    </row>
    <row r="823" spans="9:13">
      <c r="I823" s="89"/>
      <c r="M823" s="89"/>
    </row>
    <row r="824" spans="9:13">
      <c r="I824" s="89"/>
      <c r="M824" s="89"/>
    </row>
    <row r="825" spans="9:13">
      <c r="I825" s="89"/>
      <c r="M825" s="89"/>
    </row>
    <row r="826" spans="9:13">
      <c r="I826" s="89"/>
      <c r="M826" s="89"/>
    </row>
    <row r="827" spans="9:13">
      <c r="I827" s="89"/>
      <c r="M827" s="89"/>
    </row>
    <row r="828" spans="9:13">
      <c r="I828" s="89"/>
      <c r="M828" s="89"/>
    </row>
    <row r="829" spans="9:13">
      <c r="I829" s="89"/>
      <c r="M829" s="89"/>
    </row>
    <row r="830" spans="9:13">
      <c r="I830" s="89"/>
      <c r="M830" s="89"/>
    </row>
    <row r="831" spans="9:13">
      <c r="I831" s="89"/>
      <c r="M831" s="89"/>
    </row>
    <row r="832" spans="9:13">
      <c r="I832" s="89"/>
      <c r="M832" s="89"/>
    </row>
    <row r="833" spans="9:13">
      <c r="I833" s="89"/>
      <c r="M833" s="89"/>
    </row>
    <row r="834" spans="9:13">
      <c r="I834" s="89"/>
      <c r="M834" s="89"/>
    </row>
    <row r="835" spans="9:13">
      <c r="I835" s="89"/>
      <c r="M835" s="89"/>
    </row>
    <row r="836" spans="9:13">
      <c r="I836" s="89"/>
      <c r="M836" s="89"/>
    </row>
    <row r="837" spans="9:13">
      <c r="I837" s="89"/>
      <c r="M837" s="89"/>
    </row>
    <row r="838" spans="9:13">
      <c r="I838" s="89"/>
      <c r="M838" s="89"/>
    </row>
    <row r="839" spans="9:13">
      <c r="I839" s="89"/>
      <c r="M839" s="89"/>
    </row>
    <row r="840" spans="9:13">
      <c r="I840" s="89"/>
      <c r="M840" s="89"/>
    </row>
    <row r="841" spans="9:13">
      <c r="I841" s="89"/>
      <c r="M841" s="89"/>
    </row>
    <row r="842" spans="9:13">
      <c r="I842" s="89"/>
      <c r="M842" s="89"/>
    </row>
    <row r="843" spans="9:13">
      <c r="I843" s="89"/>
      <c r="M843" s="89"/>
    </row>
    <row r="844" spans="9:13">
      <c r="I844" s="89"/>
      <c r="M844" s="89"/>
    </row>
    <row r="845" spans="9:13">
      <c r="I845" s="89"/>
      <c r="M845" s="89"/>
    </row>
    <row r="846" spans="9:13">
      <c r="I846" s="89"/>
      <c r="M846" s="89"/>
    </row>
    <row r="847" spans="9:13">
      <c r="I847" s="89"/>
      <c r="M847" s="89"/>
    </row>
    <row r="848" spans="9:13">
      <c r="I848" s="89"/>
      <c r="M848" s="89"/>
    </row>
    <row r="849" spans="9:13">
      <c r="I849" s="89"/>
      <c r="M849" s="89"/>
    </row>
    <row r="850" spans="9:13">
      <c r="I850" s="89"/>
      <c r="M850" s="89"/>
    </row>
    <row r="851" spans="9:13">
      <c r="I851" s="89"/>
      <c r="M851" s="89"/>
    </row>
    <row r="852" spans="9:13">
      <c r="I852" s="89"/>
      <c r="M852" s="89"/>
    </row>
    <row r="853" spans="9:13">
      <c r="I853" s="89"/>
      <c r="M853" s="89"/>
    </row>
    <row r="854" spans="9:13">
      <c r="I854" s="89"/>
      <c r="M854" s="89"/>
    </row>
    <row r="855" spans="9:13">
      <c r="I855" s="89"/>
      <c r="M855" s="89"/>
    </row>
    <row r="856" spans="9:13">
      <c r="I856" s="89"/>
      <c r="M856" s="89"/>
    </row>
    <row r="857" spans="9:13">
      <c r="I857" s="89"/>
      <c r="M857" s="89"/>
    </row>
    <row r="858" spans="9:13">
      <c r="I858" s="89"/>
      <c r="M858" s="89"/>
    </row>
    <row r="859" spans="9:13">
      <c r="I859" s="89"/>
      <c r="M859" s="89"/>
    </row>
    <row r="860" spans="9:13">
      <c r="I860" s="89"/>
      <c r="M860" s="89"/>
    </row>
    <row r="861" spans="9:13">
      <c r="I861" s="89"/>
      <c r="M861" s="89"/>
    </row>
    <row r="862" spans="9:13">
      <c r="I862" s="89"/>
      <c r="M862" s="89"/>
    </row>
    <row r="863" spans="9:13">
      <c r="I863" s="89"/>
      <c r="M863" s="89"/>
    </row>
    <row r="864" spans="9:13">
      <c r="I864" s="89"/>
      <c r="M864" s="89"/>
    </row>
    <row r="865" spans="9:13">
      <c r="I865" s="89"/>
      <c r="M865" s="89"/>
    </row>
    <row r="866" spans="9:13">
      <c r="I866" s="89"/>
      <c r="M866" s="89"/>
    </row>
    <row r="867" spans="9:13">
      <c r="I867" s="89"/>
      <c r="M867" s="89"/>
    </row>
    <row r="868" spans="9:13">
      <c r="I868" s="89"/>
      <c r="M868" s="89"/>
    </row>
    <row r="869" spans="9:13">
      <c r="I869" s="89"/>
      <c r="M869" s="89"/>
    </row>
    <row r="870" spans="9:13">
      <c r="I870" s="89"/>
      <c r="M870" s="89"/>
    </row>
    <row r="871" spans="9:13">
      <c r="I871" s="89"/>
      <c r="M871" s="89"/>
    </row>
    <row r="872" spans="9:13">
      <c r="I872" s="89"/>
      <c r="M872" s="89"/>
    </row>
    <row r="873" spans="9:13">
      <c r="I873" s="89"/>
      <c r="M873" s="89"/>
    </row>
    <row r="874" spans="9:13">
      <c r="I874" s="89"/>
      <c r="M874" s="89"/>
    </row>
    <row r="875" spans="9:13">
      <c r="I875" s="89"/>
      <c r="M875" s="89"/>
    </row>
    <row r="876" spans="9:13">
      <c r="I876" s="89"/>
      <c r="M876" s="89"/>
    </row>
    <row r="877" spans="9:13">
      <c r="I877" s="89"/>
      <c r="M877" s="89"/>
    </row>
    <row r="878" spans="9:13">
      <c r="I878" s="89"/>
      <c r="M878" s="89"/>
    </row>
    <row r="879" spans="9:13">
      <c r="I879" s="89"/>
      <c r="M879" s="89"/>
    </row>
    <row r="880" spans="9:13">
      <c r="I880" s="89"/>
      <c r="M880" s="89"/>
    </row>
    <row r="881" spans="9:13">
      <c r="I881" s="89"/>
      <c r="M881" s="89"/>
    </row>
    <row r="882" spans="9:13">
      <c r="I882" s="89"/>
      <c r="M882" s="89"/>
    </row>
    <row r="883" spans="9:13">
      <c r="I883" s="89"/>
      <c r="M883" s="89"/>
    </row>
    <row r="884" spans="9:13">
      <c r="I884" s="89"/>
      <c r="M884" s="89"/>
    </row>
    <row r="885" spans="9:13">
      <c r="I885" s="89"/>
      <c r="M885" s="89"/>
    </row>
    <row r="886" spans="9:13">
      <c r="I886" s="89"/>
      <c r="M886" s="89"/>
    </row>
    <row r="887" spans="9:13">
      <c r="I887" s="89"/>
      <c r="M887" s="89"/>
    </row>
    <row r="888" spans="9:13">
      <c r="I888" s="89"/>
      <c r="M888" s="89"/>
    </row>
    <row r="889" spans="9:13">
      <c r="I889" s="89"/>
      <c r="M889" s="89"/>
    </row>
    <row r="890" spans="9:13">
      <c r="I890" s="89"/>
      <c r="M890" s="89"/>
    </row>
    <row r="891" spans="9:13">
      <c r="I891" s="89"/>
      <c r="M891" s="89"/>
    </row>
    <row r="892" spans="9:13">
      <c r="I892" s="89"/>
      <c r="M892" s="89"/>
    </row>
    <row r="893" spans="9:13">
      <c r="I893" s="89"/>
      <c r="M893" s="89"/>
    </row>
    <row r="894" spans="9:13">
      <c r="I894" s="89"/>
      <c r="M894" s="89"/>
    </row>
    <row r="895" spans="9:13">
      <c r="I895" s="89"/>
      <c r="M895" s="89"/>
    </row>
    <row r="896" spans="9:13">
      <c r="I896" s="89"/>
      <c r="M896" s="89"/>
    </row>
    <row r="897" spans="9:13">
      <c r="I897" s="89"/>
      <c r="M897" s="89"/>
    </row>
    <row r="898" spans="9:13">
      <c r="I898" s="89"/>
      <c r="M898" s="89"/>
    </row>
    <row r="899" spans="9:13">
      <c r="I899" s="89"/>
      <c r="M899" s="89"/>
    </row>
    <row r="900" spans="9:13">
      <c r="I900" s="89"/>
      <c r="M900" s="89"/>
    </row>
    <row r="901" spans="9:13">
      <c r="I901" s="89"/>
      <c r="M901" s="89"/>
    </row>
    <row r="902" spans="9:13">
      <c r="I902" s="89"/>
      <c r="M902" s="89"/>
    </row>
    <row r="903" spans="9:13">
      <c r="I903" s="89"/>
      <c r="M903" s="89"/>
    </row>
    <row r="904" spans="9:13">
      <c r="I904" s="89"/>
      <c r="M904" s="89"/>
    </row>
    <row r="905" spans="9:13">
      <c r="I905" s="89"/>
      <c r="M905" s="89"/>
    </row>
    <row r="906" spans="9:13">
      <c r="I906" s="89"/>
      <c r="M906" s="89"/>
    </row>
    <row r="907" spans="9:13">
      <c r="I907" s="89"/>
      <c r="M907" s="89"/>
    </row>
    <row r="908" spans="9:13">
      <c r="I908" s="89"/>
      <c r="M908" s="89"/>
    </row>
    <row r="909" spans="9:13">
      <c r="I909" s="89"/>
      <c r="M909" s="89"/>
    </row>
    <row r="910" spans="9:13">
      <c r="I910" s="89"/>
      <c r="M910" s="89"/>
    </row>
    <row r="911" spans="9:13">
      <c r="I911" s="89"/>
      <c r="M911" s="89"/>
    </row>
    <row r="912" spans="9:13">
      <c r="I912" s="89"/>
      <c r="M912" s="89"/>
    </row>
    <row r="913" spans="9:13">
      <c r="I913" s="89"/>
      <c r="M913" s="89"/>
    </row>
    <row r="914" spans="9:13">
      <c r="I914" s="89"/>
      <c r="M914" s="89"/>
    </row>
    <row r="915" spans="9:13">
      <c r="I915" s="89"/>
      <c r="M915" s="89"/>
    </row>
    <row r="916" spans="9:13">
      <c r="I916" s="89"/>
      <c r="M916" s="89"/>
    </row>
    <row r="917" spans="9:13">
      <c r="I917" s="89"/>
      <c r="M917" s="89"/>
    </row>
    <row r="918" spans="9:13">
      <c r="I918" s="89"/>
      <c r="M918" s="89"/>
    </row>
    <row r="919" spans="9:13">
      <c r="I919" s="89"/>
      <c r="M919" s="89"/>
    </row>
    <row r="920" spans="9:13">
      <c r="I920" s="89"/>
      <c r="M920" s="89"/>
    </row>
    <row r="921" spans="9:13">
      <c r="I921" s="89"/>
      <c r="M921" s="89"/>
    </row>
    <row r="922" spans="9:13">
      <c r="I922" s="89"/>
      <c r="M922" s="89"/>
    </row>
    <row r="923" spans="9:13">
      <c r="I923" s="89"/>
      <c r="M923" s="89"/>
    </row>
    <row r="924" spans="9:13">
      <c r="I924" s="89"/>
      <c r="M924" s="89"/>
    </row>
    <row r="925" spans="9:13">
      <c r="I925" s="89"/>
      <c r="M925" s="89"/>
    </row>
    <row r="926" spans="9:13">
      <c r="I926" s="89"/>
      <c r="M926" s="89"/>
    </row>
    <row r="927" spans="9:13">
      <c r="I927" s="89"/>
      <c r="M927" s="89"/>
    </row>
    <row r="928" spans="9:13">
      <c r="I928" s="89"/>
      <c r="M928" s="89"/>
    </row>
    <row r="929" spans="9:13">
      <c r="I929" s="89"/>
      <c r="M929" s="89"/>
    </row>
    <row r="930" spans="9:13">
      <c r="I930" s="89"/>
      <c r="M930" s="89"/>
    </row>
    <row r="931" spans="9:13">
      <c r="I931" s="89"/>
      <c r="M931" s="89"/>
    </row>
    <row r="932" spans="9:13">
      <c r="I932" s="89"/>
      <c r="M932" s="89"/>
    </row>
    <row r="933" spans="9:13">
      <c r="I933" s="89"/>
      <c r="M933" s="89"/>
    </row>
    <row r="934" spans="9:13">
      <c r="I934" s="89"/>
      <c r="M934" s="89"/>
    </row>
    <row r="935" spans="9:13">
      <c r="I935" s="89"/>
      <c r="M935" s="89"/>
    </row>
    <row r="936" spans="9:13">
      <c r="I936" s="89"/>
      <c r="M936" s="89"/>
    </row>
    <row r="937" spans="9:13">
      <c r="I937" s="89"/>
      <c r="M937" s="89"/>
    </row>
    <row r="938" spans="9:13">
      <c r="I938" s="89"/>
      <c r="M938" s="89"/>
    </row>
    <row r="939" spans="9:13">
      <c r="I939" s="89"/>
      <c r="M939" s="89"/>
    </row>
    <row r="940" spans="9:13">
      <c r="I940" s="89"/>
      <c r="M940" s="89"/>
    </row>
    <row r="941" spans="9:13">
      <c r="I941" s="89"/>
      <c r="M941" s="89"/>
    </row>
    <row r="942" spans="9:13">
      <c r="I942" s="89"/>
      <c r="M942" s="89"/>
    </row>
    <row r="943" spans="9:13">
      <c r="I943" s="89"/>
      <c r="M943" s="89"/>
    </row>
    <row r="944" spans="9:13">
      <c r="I944" s="89"/>
      <c r="M944" s="89"/>
    </row>
    <row r="945" spans="9:13">
      <c r="I945" s="89"/>
      <c r="M945" s="89"/>
    </row>
    <row r="946" spans="9:13">
      <c r="I946" s="89"/>
      <c r="M946" s="89"/>
    </row>
    <row r="947" spans="9:13">
      <c r="I947" s="89"/>
      <c r="M947" s="89"/>
    </row>
    <row r="948" spans="9:13">
      <c r="I948" s="89"/>
      <c r="M948" s="89"/>
    </row>
    <row r="949" spans="9:13">
      <c r="I949" s="89"/>
      <c r="M949" s="89"/>
    </row>
    <row r="950" spans="9:13">
      <c r="I950" s="89"/>
      <c r="M950" s="89"/>
    </row>
    <row r="951" spans="9:13">
      <c r="I951" s="89"/>
      <c r="M951" s="89"/>
    </row>
    <row r="952" spans="9:13">
      <c r="I952" s="89"/>
      <c r="M952" s="89"/>
    </row>
    <row r="953" spans="9:13">
      <c r="I953" s="89"/>
      <c r="M953" s="89"/>
    </row>
    <row r="954" spans="9:13">
      <c r="I954" s="89"/>
      <c r="M954" s="89"/>
    </row>
    <row r="955" spans="9:13">
      <c r="I955" s="89"/>
      <c r="M955" s="89"/>
    </row>
    <row r="956" spans="9:13">
      <c r="I956" s="89"/>
      <c r="M956" s="89"/>
    </row>
    <row r="957" spans="9:13">
      <c r="I957" s="89"/>
      <c r="M957" s="89"/>
    </row>
    <row r="958" spans="9:13">
      <c r="I958" s="89"/>
      <c r="M958" s="89"/>
    </row>
    <row r="959" spans="9:13">
      <c r="I959" s="89"/>
      <c r="M959" s="89"/>
    </row>
    <row r="960" spans="9:13">
      <c r="I960" s="89"/>
      <c r="M960" s="89"/>
    </row>
    <row r="961" spans="9:13">
      <c r="I961" s="89"/>
      <c r="M961" s="89"/>
    </row>
    <row r="962" spans="9:13">
      <c r="I962" s="89"/>
      <c r="M962" s="89"/>
    </row>
    <row r="963" spans="9:13">
      <c r="I963" s="89"/>
      <c r="M963" s="89"/>
    </row>
    <row r="964" spans="9:13">
      <c r="I964" s="89"/>
      <c r="M964" s="89"/>
    </row>
    <row r="965" spans="9:13">
      <c r="I965" s="89"/>
      <c r="M965" s="89"/>
    </row>
    <row r="966" spans="9:13">
      <c r="I966" s="89"/>
      <c r="M966" s="89"/>
    </row>
    <row r="967" spans="9:13">
      <c r="I967" s="89"/>
      <c r="M967" s="89"/>
    </row>
    <row r="968" spans="9:13">
      <c r="I968" s="89"/>
      <c r="M968" s="89"/>
    </row>
    <row r="969" spans="9:13">
      <c r="I969" s="89"/>
      <c r="M969" s="89"/>
    </row>
    <row r="970" spans="9:13">
      <c r="I970" s="89"/>
      <c r="M970" s="89"/>
    </row>
    <row r="971" spans="9:13">
      <c r="I971" s="89"/>
      <c r="M971" s="89"/>
    </row>
    <row r="972" spans="9:13">
      <c r="I972" s="89"/>
      <c r="M972" s="89"/>
    </row>
    <row r="973" spans="9:13">
      <c r="I973" s="89"/>
      <c r="M973" s="89"/>
    </row>
    <row r="974" spans="9:13">
      <c r="I974" s="89"/>
      <c r="M974" s="89"/>
    </row>
    <row r="975" spans="9:13">
      <c r="I975" s="89"/>
      <c r="M975" s="89"/>
    </row>
    <row r="976" spans="9:13">
      <c r="I976" s="89"/>
      <c r="M976" s="89"/>
    </row>
    <row r="977" spans="9:13">
      <c r="I977" s="89"/>
      <c r="M977" s="89"/>
    </row>
    <row r="978" spans="9:13">
      <c r="I978" s="89"/>
      <c r="M978" s="89"/>
    </row>
    <row r="979" spans="9:13">
      <c r="I979" s="89"/>
      <c r="M979" s="89"/>
    </row>
    <row r="980" spans="9:13">
      <c r="I980" s="89"/>
      <c r="M980" s="89"/>
    </row>
    <row r="981" spans="9:13">
      <c r="I981" s="89"/>
      <c r="M981" s="89"/>
    </row>
    <row r="982" spans="9:13">
      <c r="I982" s="89"/>
      <c r="M982" s="89"/>
    </row>
    <row r="983" spans="9:13">
      <c r="I983" s="89"/>
      <c r="M983" s="89"/>
    </row>
    <row r="984" spans="9:13">
      <c r="I984" s="89"/>
      <c r="M984" s="89"/>
    </row>
    <row r="985" spans="9:13">
      <c r="I985" s="89"/>
      <c r="M985" s="89"/>
    </row>
    <row r="986" spans="9:13">
      <c r="I986" s="89"/>
      <c r="M986" s="89"/>
    </row>
    <row r="987" spans="9:13">
      <c r="I987" s="89"/>
      <c r="M987" s="89"/>
    </row>
    <row r="988" spans="9:13">
      <c r="I988" s="89"/>
      <c r="M988" s="89"/>
    </row>
    <row r="989" spans="9:13">
      <c r="I989" s="89"/>
      <c r="M989" s="89"/>
    </row>
    <row r="990" spans="9:13">
      <c r="I990" s="89"/>
      <c r="M990" s="89"/>
    </row>
    <row r="991" spans="9:13">
      <c r="I991" s="89"/>
      <c r="M991" s="89"/>
    </row>
    <row r="992" spans="9:13">
      <c r="I992" s="89"/>
      <c r="M992" s="89"/>
    </row>
    <row r="993" spans="9:13">
      <c r="I993" s="89"/>
      <c r="M993" s="89"/>
    </row>
    <row r="994" spans="9:13">
      <c r="I994" s="89"/>
      <c r="M994" s="89"/>
    </row>
    <row r="995" spans="9:13">
      <c r="I995" s="89"/>
      <c r="M995" s="89"/>
    </row>
    <row r="996" spans="9:13">
      <c r="I996" s="89"/>
      <c r="M996" s="89"/>
    </row>
    <row r="997" spans="9:13">
      <c r="I997" s="89"/>
      <c r="M997" s="89"/>
    </row>
    <row r="998" spans="9:13">
      <c r="I998" s="89"/>
      <c r="M998" s="89"/>
    </row>
    <row r="999" spans="9:13">
      <c r="I999" s="89"/>
      <c r="M999" s="89"/>
    </row>
    <row r="1000" spans="9:13">
      <c r="I1000" s="89"/>
      <c r="M1000" s="89"/>
    </row>
    <row r="1001" spans="9:13">
      <c r="I1001" s="89"/>
      <c r="M1001" s="89"/>
    </row>
    <row r="1002" spans="9:13">
      <c r="I1002" s="89"/>
      <c r="M1002" s="89"/>
    </row>
    <row r="1003" spans="9:13">
      <c r="I1003" s="89"/>
      <c r="M1003" s="89"/>
    </row>
    <row r="1004" spans="9:13">
      <c r="I1004" s="89"/>
      <c r="M1004" s="89"/>
    </row>
    <row r="1005" spans="9:13">
      <c r="I1005" s="89"/>
      <c r="M1005" s="89"/>
    </row>
    <row r="1006" spans="9:13">
      <c r="I1006" s="89"/>
      <c r="M1006" s="89"/>
    </row>
    <row r="1007" spans="9:13">
      <c r="I1007" s="89"/>
      <c r="M1007" s="89"/>
    </row>
    <row r="1008" spans="9:13">
      <c r="I1008" s="89"/>
      <c r="M1008" s="89"/>
    </row>
    <row r="1009" spans="9:13">
      <c r="I1009" s="89"/>
      <c r="M1009" s="89"/>
    </row>
    <row r="1010" spans="9:13">
      <c r="I1010" s="89"/>
      <c r="M1010" s="89"/>
    </row>
    <row r="1011" spans="9:13">
      <c r="I1011" s="89"/>
      <c r="M1011" s="89"/>
    </row>
    <row r="1012" spans="9:13">
      <c r="I1012" s="89"/>
      <c r="M1012" s="89"/>
    </row>
    <row r="1013" spans="9:13">
      <c r="I1013" s="89"/>
      <c r="M1013" s="89"/>
    </row>
    <row r="1014" spans="9:13">
      <c r="I1014" s="89"/>
      <c r="M1014" s="89"/>
    </row>
    <row r="1015" spans="9:13">
      <c r="I1015" s="89"/>
      <c r="M1015" s="89"/>
    </row>
    <row r="1016" spans="9:13">
      <c r="I1016" s="89"/>
      <c r="M1016" s="89"/>
    </row>
    <row r="1017" spans="9:13">
      <c r="I1017" s="89"/>
      <c r="M1017" s="89"/>
    </row>
    <row r="1018" spans="9:13">
      <c r="I1018" s="89"/>
      <c r="M1018" s="89"/>
    </row>
    <row r="1019" spans="9:13">
      <c r="I1019" s="89"/>
      <c r="M1019" s="89"/>
    </row>
    <row r="1020" spans="9:13">
      <c r="I1020" s="89"/>
      <c r="M1020" s="89"/>
    </row>
    <row r="1021" spans="9:13">
      <c r="I1021" s="89"/>
      <c r="M1021" s="89"/>
    </row>
    <row r="1022" spans="9:13">
      <c r="I1022" s="89"/>
      <c r="M1022" s="89"/>
    </row>
    <row r="1023" spans="9:13">
      <c r="I1023" s="89"/>
      <c r="M1023" s="89"/>
    </row>
    <row r="1024" spans="9:13">
      <c r="I1024" s="89"/>
      <c r="M1024" s="89"/>
    </row>
    <row r="1025" spans="9:13">
      <c r="I1025" s="89"/>
      <c r="M1025" s="89"/>
    </row>
    <row r="1026" spans="9:13">
      <c r="I1026" s="89"/>
      <c r="M1026" s="89"/>
    </row>
    <row r="1027" spans="9:13">
      <c r="I1027" s="89"/>
      <c r="M1027" s="89"/>
    </row>
    <row r="1028" spans="9:13">
      <c r="I1028" s="89"/>
      <c r="M1028" s="89"/>
    </row>
    <row r="1029" spans="9:13">
      <c r="I1029" s="89"/>
      <c r="M1029" s="89"/>
    </row>
    <row r="1030" spans="9:13">
      <c r="I1030" s="89"/>
      <c r="M1030" s="89"/>
    </row>
    <row r="1031" spans="9:13">
      <c r="I1031" s="89"/>
      <c r="M1031" s="89"/>
    </row>
    <row r="1032" spans="9:13">
      <c r="I1032" s="89"/>
      <c r="M1032" s="89"/>
    </row>
    <row r="1033" spans="9:13">
      <c r="I1033" s="89"/>
      <c r="M1033" s="89"/>
    </row>
    <row r="1034" spans="9:13">
      <c r="I1034" s="89"/>
      <c r="M1034" s="89"/>
    </row>
    <row r="1035" spans="9:13">
      <c r="I1035" s="89"/>
      <c r="M1035" s="89"/>
    </row>
    <row r="1036" spans="9:13">
      <c r="I1036" s="89"/>
      <c r="M1036" s="89"/>
    </row>
    <row r="1037" spans="9:13">
      <c r="I1037" s="89"/>
      <c r="M1037" s="89"/>
    </row>
    <row r="1038" spans="9:13">
      <c r="I1038" s="89"/>
      <c r="M1038" s="89"/>
    </row>
    <row r="1039" spans="9:13">
      <c r="I1039" s="89"/>
      <c r="M1039" s="89"/>
    </row>
    <row r="1040" spans="9:13">
      <c r="I1040" s="89"/>
      <c r="M1040" s="89"/>
    </row>
    <row r="1041" spans="9:13">
      <c r="I1041" s="89"/>
      <c r="M1041" s="89"/>
    </row>
    <row r="1042" spans="9:13">
      <c r="I1042" s="89"/>
      <c r="M1042" s="89"/>
    </row>
    <row r="1043" spans="9:13">
      <c r="I1043" s="89"/>
      <c r="M1043" s="89"/>
    </row>
    <row r="1044" spans="9:13">
      <c r="I1044" s="89"/>
      <c r="M1044" s="89"/>
    </row>
    <row r="1045" spans="9:13">
      <c r="I1045" s="89"/>
      <c r="M1045" s="89"/>
    </row>
    <row r="1046" spans="9:13">
      <c r="I1046" s="89"/>
      <c r="M1046" s="89"/>
    </row>
    <row r="1047" spans="9:13">
      <c r="I1047" s="89"/>
      <c r="M1047" s="89"/>
    </row>
    <row r="1048" spans="9:13">
      <c r="I1048" s="89"/>
      <c r="M1048" s="89"/>
    </row>
    <row r="1049" spans="9:13">
      <c r="I1049" s="89"/>
      <c r="M1049" s="89"/>
    </row>
    <row r="1050" spans="9:13">
      <c r="I1050" s="89"/>
      <c r="M1050" s="89"/>
    </row>
    <row r="1051" spans="9:13">
      <c r="I1051" s="89"/>
      <c r="M1051" s="89"/>
    </row>
    <row r="1052" spans="9:13">
      <c r="I1052" s="89"/>
      <c r="M1052" s="89"/>
    </row>
    <row r="1053" spans="9:13">
      <c r="I1053" s="89"/>
      <c r="M1053" s="89"/>
    </row>
    <row r="1054" spans="9:13">
      <c r="I1054" s="89"/>
      <c r="M1054" s="89"/>
    </row>
    <row r="1055" spans="9:13">
      <c r="I1055" s="89"/>
      <c r="M1055" s="89"/>
    </row>
    <row r="1056" spans="9:13">
      <c r="I1056" s="89"/>
      <c r="M1056" s="89"/>
    </row>
    <row r="1057" spans="9:13">
      <c r="I1057" s="89"/>
      <c r="M1057" s="89"/>
    </row>
    <row r="1058" spans="9:13">
      <c r="I1058" s="89"/>
      <c r="M1058" s="89"/>
    </row>
    <row r="1059" spans="9:13">
      <c r="I1059" s="89"/>
      <c r="M1059" s="89"/>
    </row>
    <row r="1060" spans="9:13">
      <c r="I1060" s="89"/>
      <c r="M1060" s="89"/>
    </row>
    <row r="1061" spans="9:13">
      <c r="I1061" s="89"/>
      <c r="M1061" s="89"/>
    </row>
    <row r="1062" spans="9:13">
      <c r="I1062" s="89"/>
      <c r="M1062" s="89"/>
    </row>
    <row r="1063" spans="9:13">
      <c r="I1063" s="89"/>
      <c r="M1063" s="89"/>
    </row>
    <row r="1064" spans="9:13">
      <c r="I1064" s="89"/>
      <c r="M1064" s="89"/>
    </row>
    <row r="1065" spans="9:13">
      <c r="I1065" s="89"/>
      <c r="M1065" s="89"/>
    </row>
    <row r="1066" spans="9:13">
      <c r="I1066" s="89"/>
      <c r="M1066" s="89"/>
    </row>
    <row r="1067" spans="9:13">
      <c r="I1067" s="89"/>
      <c r="M1067" s="89"/>
    </row>
    <row r="1068" spans="9:13">
      <c r="I1068" s="89"/>
      <c r="M1068" s="89"/>
    </row>
    <row r="1069" spans="9:13">
      <c r="I1069" s="89"/>
      <c r="M1069" s="89"/>
    </row>
    <row r="1070" spans="9:13">
      <c r="I1070" s="89"/>
      <c r="M1070" s="89"/>
    </row>
    <row r="1071" spans="9:13">
      <c r="I1071" s="89"/>
      <c r="M1071" s="89"/>
    </row>
    <row r="1072" spans="9:13">
      <c r="I1072" s="89"/>
      <c r="M1072" s="89"/>
    </row>
    <row r="1073" spans="9:13">
      <c r="I1073" s="89"/>
      <c r="M1073" s="89"/>
    </row>
    <row r="1074" spans="9:13">
      <c r="I1074" s="89"/>
      <c r="M1074" s="89"/>
    </row>
    <row r="1075" spans="9:13">
      <c r="I1075" s="89"/>
      <c r="M1075" s="89"/>
    </row>
    <row r="1076" spans="9:13">
      <c r="I1076" s="89"/>
      <c r="M1076" s="89"/>
    </row>
    <row r="1077" spans="9:13">
      <c r="I1077" s="89"/>
      <c r="M1077" s="89"/>
    </row>
    <row r="1078" spans="9:13">
      <c r="I1078" s="89"/>
      <c r="M1078" s="89"/>
    </row>
    <row r="1079" spans="9:13">
      <c r="I1079" s="89"/>
      <c r="M1079" s="89"/>
    </row>
    <row r="1080" spans="9:13">
      <c r="I1080" s="89"/>
      <c r="M1080" s="89"/>
    </row>
    <row r="1081" spans="9:13">
      <c r="I1081" s="89"/>
      <c r="M1081" s="89"/>
    </row>
    <row r="1082" spans="9:13">
      <c r="I1082" s="89"/>
      <c r="M1082" s="89"/>
    </row>
    <row r="1083" spans="9:13">
      <c r="I1083" s="89"/>
      <c r="M1083" s="89"/>
    </row>
    <row r="1084" spans="9:13">
      <c r="I1084" s="89"/>
      <c r="M1084" s="89"/>
    </row>
    <row r="1085" spans="9:13">
      <c r="I1085" s="89"/>
      <c r="M1085" s="89"/>
    </row>
    <row r="1086" spans="9:13">
      <c r="I1086" s="89"/>
      <c r="M1086" s="89"/>
    </row>
    <row r="1087" spans="9:13">
      <c r="I1087" s="89"/>
      <c r="M1087" s="89"/>
    </row>
    <row r="1088" spans="9:13">
      <c r="I1088" s="89"/>
      <c r="M1088" s="89"/>
    </row>
    <row r="1089" spans="9:13">
      <c r="I1089" s="89"/>
      <c r="M1089" s="89"/>
    </row>
    <row r="1090" spans="9:13">
      <c r="I1090" s="89"/>
      <c r="M1090" s="89"/>
    </row>
    <row r="1091" spans="9:13">
      <c r="I1091" s="89"/>
      <c r="M1091" s="89"/>
    </row>
    <row r="1092" spans="9:13">
      <c r="I1092" s="89"/>
      <c r="M1092" s="89"/>
    </row>
    <row r="1093" spans="9:13">
      <c r="I1093" s="89"/>
      <c r="M1093" s="89"/>
    </row>
    <row r="1094" spans="9:13">
      <c r="I1094" s="89"/>
      <c r="M1094" s="89"/>
    </row>
    <row r="1095" spans="9:13">
      <c r="I1095" s="89"/>
      <c r="M1095" s="89"/>
    </row>
    <row r="1096" spans="9:13">
      <c r="I1096" s="89"/>
      <c r="M1096" s="89"/>
    </row>
    <row r="1097" spans="9:13">
      <c r="I1097" s="89"/>
      <c r="M1097" s="89"/>
    </row>
    <row r="1098" spans="9:13">
      <c r="I1098" s="89"/>
      <c r="M1098" s="89"/>
    </row>
    <row r="1099" spans="9:13">
      <c r="I1099" s="89"/>
      <c r="M1099" s="89"/>
    </row>
    <row r="1100" spans="9:13">
      <c r="I1100" s="89"/>
      <c r="M1100" s="89"/>
    </row>
    <row r="1101" spans="9:13">
      <c r="I1101" s="89"/>
      <c r="M1101" s="89"/>
    </row>
    <row r="1102" spans="9:13">
      <c r="I1102" s="89"/>
      <c r="M1102" s="89"/>
    </row>
    <row r="1103" spans="9:13">
      <c r="I1103" s="89"/>
      <c r="M1103" s="89"/>
    </row>
    <row r="1104" spans="9:13">
      <c r="I1104" s="89"/>
      <c r="M1104" s="89"/>
    </row>
    <row r="1105" spans="9:13">
      <c r="I1105" s="89"/>
      <c r="M1105" s="89"/>
    </row>
    <row r="1106" spans="9:13">
      <c r="I1106" s="89"/>
      <c r="M1106" s="89"/>
    </row>
    <row r="1107" spans="9:13">
      <c r="I1107" s="89"/>
      <c r="M1107" s="89"/>
    </row>
    <row r="1108" spans="9:13">
      <c r="I1108" s="89"/>
      <c r="M1108" s="89"/>
    </row>
    <row r="1109" spans="9:13">
      <c r="I1109" s="89"/>
      <c r="M1109" s="89"/>
    </row>
    <row r="1110" spans="9:13">
      <c r="I1110" s="89"/>
      <c r="M1110" s="89"/>
    </row>
    <row r="1111" spans="9:13">
      <c r="I1111" s="89"/>
      <c r="M1111" s="89"/>
    </row>
    <row r="1112" spans="9:13">
      <c r="I1112" s="89"/>
      <c r="M1112" s="89"/>
    </row>
    <row r="1113" spans="9:13">
      <c r="I1113" s="89"/>
      <c r="M1113" s="89"/>
    </row>
    <row r="1114" spans="9:13">
      <c r="I1114" s="89"/>
      <c r="M1114" s="89"/>
    </row>
    <row r="1115" spans="9:13">
      <c r="I1115" s="89"/>
      <c r="M1115" s="89"/>
    </row>
    <row r="1116" spans="9:13">
      <c r="I1116" s="89"/>
      <c r="M1116" s="89"/>
    </row>
    <row r="1117" spans="9:13">
      <c r="I1117" s="89"/>
      <c r="M1117" s="89"/>
    </row>
    <row r="1118" spans="9:13">
      <c r="I1118" s="89"/>
      <c r="M1118" s="89"/>
    </row>
    <row r="1119" spans="9:13">
      <c r="I1119" s="89"/>
      <c r="M1119" s="89"/>
    </row>
    <row r="1120" spans="9:13">
      <c r="I1120" s="89"/>
      <c r="M1120" s="89"/>
    </row>
    <row r="1121" spans="9:13">
      <c r="I1121" s="89"/>
      <c r="M1121" s="89"/>
    </row>
    <row r="1122" spans="9:13">
      <c r="I1122" s="89"/>
      <c r="M1122" s="89"/>
    </row>
    <row r="1123" spans="9:13">
      <c r="I1123" s="89"/>
      <c r="M1123" s="89"/>
    </row>
    <row r="1124" spans="9:13">
      <c r="I1124" s="89"/>
      <c r="M1124" s="89"/>
    </row>
    <row r="1125" spans="9:13">
      <c r="I1125" s="89"/>
      <c r="M1125" s="89"/>
    </row>
    <row r="1126" spans="9:13">
      <c r="I1126" s="89"/>
      <c r="M1126" s="89"/>
    </row>
    <row r="1127" spans="9:13">
      <c r="I1127" s="89"/>
      <c r="M1127" s="89"/>
    </row>
    <row r="1128" spans="9:13">
      <c r="I1128" s="89"/>
      <c r="M1128" s="89"/>
    </row>
    <row r="1129" spans="9:13">
      <c r="I1129" s="89"/>
      <c r="M1129" s="89"/>
    </row>
    <row r="1130" spans="9:13">
      <c r="I1130" s="89"/>
      <c r="M1130" s="89"/>
    </row>
    <row r="1131" spans="9:13">
      <c r="I1131" s="89"/>
      <c r="M1131" s="89"/>
    </row>
    <row r="1132" spans="9:13">
      <c r="I1132" s="89"/>
      <c r="M1132" s="89"/>
    </row>
    <row r="1133" spans="9:13">
      <c r="I1133" s="89"/>
      <c r="M1133" s="89"/>
    </row>
    <row r="1134" spans="9:13">
      <c r="I1134" s="89"/>
      <c r="M1134" s="89"/>
    </row>
    <row r="1135" spans="9:13">
      <c r="I1135" s="89"/>
      <c r="M1135" s="89"/>
    </row>
    <row r="1136" spans="9:13">
      <c r="I1136" s="89"/>
      <c r="M1136" s="89"/>
    </row>
    <row r="1137" spans="9:13">
      <c r="I1137" s="89"/>
      <c r="M1137" s="89"/>
    </row>
    <row r="1138" spans="9:13">
      <c r="I1138" s="89"/>
      <c r="M1138" s="89"/>
    </row>
    <row r="1139" spans="9:13">
      <c r="I1139" s="89"/>
      <c r="M1139" s="89"/>
    </row>
    <row r="1140" spans="9:13">
      <c r="I1140" s="89"/>
      <c r="M1140" s="89"/>
    </row>
    <row r="1141" spans="9:13">
      <c r="I1141" s="89"/>
      <c r="M1141" s="89"/>
    </row>
    <row r="1142" spans="9:13">
      <c r="I1142" s="89"/>
      <c r="M1142" s="89"/>
    </row>
    <row r="1143" spans="9:13">
      <c r="I1143" s="89"/>
      <c r="M1143" s="89"/>
    </row>
    <row r="1144" spans="9:13">
      <c r="I1144" s="89"/>
      <c r="M1144" s="89"/>
    </row>
    <row r="1145" spans="9:13">
      <c r="I1145" s="89"/>
      <c r="M1145" s="89"/>
    </row>
    <row r="1146" spans="9:13">
      <c r="I1146" s="89"/>
      <c r="M1146" s="89"/>
    </row>
    <row r="1147" spans="9:13">
      <c r="I1147" s="89"/>
      <c r="M1147" s="89"/>
    </row>
    <row r="1148" spans="9:13">
      <c r="I1148" s="89"/>
      <c r="M1148" s="89"/>
    </row>
    <row r="1149" spans="9:13">
      <c r="I1149" s="89"/>
      <c r="M1149" s="89"/>
    </row>
    <row r="1150" spans="9:13">
      <c r="I1150" s="89"/>
      <c r="M1150" s="89"/>
    </row>
    <row r="1151" spans="9:13">
      <c r="I1151" s="89"/>
      <c r="M1151" s="89"/>
    </row>
    <row r="1152" spans="9:13">
      <c r="I1152" s="89"/>
      <c r="M1152" s="89"/>
    </row>
    <row r="1153" spans="9:13">
      <c r="I1153" s="89"/>
      <c r="M1153" s="89"/>
    </row>
    <row r="1154" spans="9:13">
      <c r="I1154" s="89"/>
      <c r="M1154" s="89"/>
    </row>
    <row r="1155" spans="9:13">
      <c r="I1155" s="89"/>
      <c r="M1155" s="89"/>
    </row>
    <row r="1156" spans="9:13">
      <c r="I1156" s="89"/>
      <c r="M1156" s="89"/>
    </row>
    <row r="1157" spans="9:13">
      <c r="I1157" s="89"/>
      <c r="M1157" s="89"/>
    </row>
    <row r="1158" spans="9:13">
      <c r="I1158" s="89"/>
      <c r="M1158" s="89"/>
    </row>
    <row r="1159" spans="9:13">
      <c r="I1159" s="89"/>
      <c r="M1159" s="89"/>
    </row>
    <row r="1160" spans="9:13">
      <c r="I1160" s="89"/>
      <c r="M1160" s="89"/>
    </row>
    <row r="1161" spans="9:13">
      <c r="I1161" s="89"/>
      <c r="M1161" s="89"/>
    </row>
    <row r="1162" spans="9:13">
      <c r="I1162" s="89"/>
      <c r="M1162" s="89"/>
    </row>
    <row r="1163" spans="9:13">
      <c r="I1163" s="89"/>
      <c r="M1163" s="89"/>
    </row>
    <row r="1164" spans="9:13">
      <c r="I1164" s="89"/>
      <c r="M1164" s="89"/>
    </row>
    <row r="1165" spans="9:13">
      <c r="I1165" s="89"/>
      <c r="M1165" s="89"/>
    </row>
    <row r="1166" spans="9:13">
      <c r="I1166" s="89"/>
      <c r="M1166" s="89"/>
    </row>
    <row r="1167" spans="9:13">
      <c r="I1167" s="89"/>
      <c r="M1167" s="89"/>
    </row>
    <row r="1168" spans="9:13">
      <c r="I1168" s="89"/>
      <c r="M1168" s="89"/>
    </row>
    <row r="1169" spans="9:13">
      <c r="I1169" s="89"/>
      <c r="M1169" s="89"/>
    </row>
    <row r="1170" spans="9:13">
      <c r="I1170" s="89"/>
      <c r="M1170" s="89"/>
    </row>
    <row r="1171" spans="9:13">
      <c r="I1171" s="89"/>
      <c r="M1171" s="89"/>
    </row>
    <row r="1172" spans="9:13">
      <c r="I1172" s="89"/>
      <c r="M1172" s="89"/>
    </row>
    <row r="1173" spans="9:13">
      <c r="I1173" s="89"/>
      <c r="M1173" s="89"/>
    </row>
    <row r="1174" spans="9:13">
      <c r="I1174" s="89"/>
      <c r="M1174" s="89"/>
    </row>
    <row r="1175" spans="9:13">
      <c r="I1175" s="89"/>
      <c r="M1175" s="89"/>
    </row>
    <row r="1176" spans="9:13">
      <c r="I1176" s="89"/>
      <c r="M1176" s="89"/>
    </row>
    <row r="1177" spans="9:13">
      <c r="I1177" s="89"/>
      <c r="M1177" s="89"/>
    </row>
    <row r="1178" spans="9:13">
      <c r="I1178" s="89"/>
      <c r="M1178" s="89"/>
    </row>
    <row r="1179" spans="9:13">
      <c r="I1179" s="89"/>
      <c r="M1179" s="89"/>
    </row>
    <row r="1180" spans="9:13">
      <c r="I1180" s="89"/>
      <c r="M1180" s="89"/>
    </row>
    <row r="1181" spans="9:13">
      <c r="I1181" s="89"/>
      <c r="M1181" s="89"/>
    </row>
    <row r="1182" spans="9:13">
      <c r="I1182" s="89"/>
      <c r="M1182" s="89"/>
    </row>
    <row r="1183" spans="9:13">
      <c r="I1183" s="89"/>
      <c r="M1183" s="89"/>
    </row>
    <row r="1184" spans="9:13">
      <c r="I1184" s="89"/>
      <c r="M1184" s="89"/>
    </row>
    <row r="1185" spans="9:13">
      <c r="I1185" s="89"/>
      <c r="M1185" s="89"/>
    </row>
    <row r="1186" spans="9:13">
      <c r="I1186" s="89"/>
      <c r="M1186" s="89"/>
    </row>
    <row r="1187" spans="9:13">
      <c r="I1187" s="89"/>
      <c r="M1187" s="89"/>
    </row>
    <row r="1188" spans="9:13">
      <c r="I1188" s="89"/>
      <c r="M1188" s="89"/>
    </row>
    <row r="1189" spans="9:13">
      <c r="I1189" s="89"/>
      <c r="M1189" s="89"/>
    </row>
    <row r="1190" spans="9:13">
      <c r="I1190" s="89"/>
      <c r="M1190" s="89"/>
    </row>
    <row r="1191" spans="9:13">
      <c r="I1191" s="89"/>
      <c r="M1191" s="89"/>
    </row>
    <row r="1192" spans="9:13">
      <c r="I1192" s="89"/>
      <c r="M1192" s="89"/>
    </row>
    <row r="1193" spans="9:13">
      <c r="I1193" s="89"/>
      <c r="M1193" s="89"/>
    </row>
    <row r="1194" spans="9:13">
      <c r="I1194" s="89"/>
      <c r="M1194" s="89"/>
    </row>
    <row r="1195" spans="9:13">
      <c r="I1195" s="89"/>
      <c r="M1195" s="89"/>
    </row>
    <row r="1196" spans="9:13">
      <c r="I1196" s="89"/>
      <c r="M1196" s="89"/>
    </row>
    <row r="1197" spans="9:13">
      <c r="I1197" s="89"/>
      <c r="M1197" s="89"/>
    </row>
    <row r="1198" spans="9:13">
      <c r="I1198" s="89"/>
      <c r="M1198" s="89"/>
    </row>
    <row r="1199" spans="9:13">
      <c r="I1199" s="89"/>
      <c r="M1199" s="89"/>
    </row>
    <row r="1200" spans="9:13">
      <c r="I1200" s="89"/>
      <c r="M1200" s="89"/>
    </row>
    <row r="1201" spans="9:13">
      <c r="I1201" s="89"/>
      <c r="M1201" s="89"/>
    </row>
    <row r="1202" spans="9:13">
      <c r="I1202" s="89"/>
      <c r="M1202" s="89"/>
    </row>
    <row r="1203" spans="9:13">
      <c r="I1203" s="89"/>
      <c r="M1203" s="89"/>
    </row>
    <row r="1204" spans="9:13">
      <c r="I1204" s="89"/>
      <c r="M1204" s="89"/>
    </row>
    <row r="1205" spans="9:13">
      <c r="I1205" s="89"/>
      <c r="M1205" s="89"/>
    </row>
    <row r="1206" spans="9:13">
      <c r="I1206" s="89"/>
      <c r="M1206" s="89"/>
    </row>
    <row r="1207" spans="9:13">
      <c r="I1207" s="89"/>
      <c r="M1207" s="89"/>
    </row>
    <row r="1208" spans="9:13">
      <c r="I1208" s="89"/>
      <c r="M1208" s="89"/>
    </row>
    <row r="1209" spans="9:13">
      <c r="I1209" s="89"/>
      <c r="M1209" s="89"/>
    </row>
    <row r="1210" spans="9:13">
      <c r="I1210" s="89"/>
      <c r="M1210" s="89"/>
    </row>
    <row r="1211" spans="9:13">
      <c r="I1211" s="89"/>
      <c r="M1211" s="89"/>
    </row>
    <row r="1212" spans="9:13">
      <c r="I1212" s="89"/>
      <c r="M1212" s="89"/>
    </row>
    <row r="1213" spans="9:13">
      <c r="I1213" s="89"/>
      <c r="M1213" s="89"/>
    </row>
    <row r="1214" spans="9:13">
      <c r="I1214" s="89"/>
      <c r="M1214" s="89"/>
    </row>
    <row r="1215" spans="9:13">
      <c r="I1215" s="89"/>
      <c r="M1215" s="89"/>
    </row>
    <row r="1216" spans="9:13">
      <c r="I1216" s="89"/>
      <c r="M1216" s="89"/>
    </row>
    <row r="1217" spans="9:13">
      <c r="I1217" s="89"/>
      <c r="M1217" s="89"/>
    </row>
    <row r="1218" spans="9:13">
      <c r="I1218" s="89"/>
      <c r="M1218" s="89"/>
    </row>
    <row r="1219" spans="9:13">
      <c r="I1219" s="89"/>
      <c r="M1219" s="89"/>
    </row>
    <row r="1220" spans="9:13">
      <c r="I1220" s="89"/>
      <c r="M1220" s="89"/>
    </row>
    <row r="1221" spans="9:13">
      <c r="I1221" s="89"/>
      <c r="M1221" s="89"/>
    </row>
    <row r="1222" spans="9:13">
      <c r="I1222" s="89"/>
      <c r="M1222" s="89"/>
    </row>
    <row r="1223" spans="9:13">
      <c r="I1223" s="89"/>
      <c r="M1223" s="89"/>
    </row>
    <row r="1224" spans="9:13">
      <c r="I1224" s="89"/>
      <c r="M1224" s="89"/>
    </row>
    <row r="1225" spans="9:13">
      <c r="I1225" s="89"/>
      <c r="M1225" s="89"/>
    </row>
    <row r="1226" spans="9:13">
      <c r="I1226" s="89"/>
      <c r="M1226" s="89"/>
    </row>
    <row r="1227" spans="9:13">
      <c r="I1227" s="89"/>
      <c r="M1227" s="89"/>
    </row>
    <row r="1228" spans="9:13">
      <c r="I1228" s="89"/>
      <c r="M1228" s="89"/>
    </row>
    <row r="1229" spans="9:13">
      <c r="I1229" s="89"/>
      <c r="M1229" s="89"/>
    </row>
    <row r="1230" spans="9:13">
      <c r="I1230" s="89"/>
      <c r="M1230" s="89"/>
    </row>
    <row r="1231" spans="9:13">
      <c r="I1231" s="89"/>
      <c r="M1231" s="89"/>
    </row>
    <row r="1232" spans="9:13">
      <c r="I1232" s="89"/>
      <c r="M1232" s="89"/>
    </row>
    <row r="1233" spans="9:13">
      <c r="I1233" s="89"/>
      <c r="M1233" s="89"/>
    </row>
    <row r="1234" spans="9:13">
      <c r="I1234" s="89"/>
      <c r="M1234" s="89"/>
    </row>
    <row r="1235" spans="9:13">
      <c r="I1235" s="89"/>
      <c r="M1235" s="89"/>
    </row>
    <row r="1236" spans="9:13">
      <c r="I1236" s="89"/>
      <c r="M1236" s="89"/>
    </row>
    <row r="1237" spans="9:13">
      <c r="I1237" s="89"/>
      <c r="M1237" s="89"/>
    </row>
    <row r="1238" spans="9:13">
      <c r="I1238" s="89"/>
      <c r="M1238" s="89"/>
    </row>
    <row r="1239" spans="9:13">
      <c r="I1239" s="89"/>
      <c r="M1239" s="89"/>
    </row>
    <row r="1240" spans="9:13">
      <c r="I1240" s="89"/>
      <c r="M1240" s="89"/>
    </row>
    <row r="1241" spans="9:13">
      <c r="I1241" s="89"/>
      <c r="M1241" s="89"/>
    </row>
    <row r="1242" spans="9:13">
      <c r="I1242" s="89"/>
      <c r="M1242" s="89"/>
    </row>
    <row r="1243" spans="9:13">
      <c r="I1243" s="89"/>
      <c r="M1243" s="89"/>
    </row>
    <row r="1244" spans="9:13">
      <c r="I1244" s="89"/>
      <c r="M1244" s="89"/>
    </row>
    <row r="1245" spans="9:13">
      <c r="I1245" s="89"/>
      <c r="M1245" s="89"/>
    </row>
    <row r="1246" spans="9:13">
      <c r="I1246" s="89"/>
      <c r="M1246" s="89"/>
    </row>
    <row r="1247" spans="9:13">
      <c r="I1247" s="89"/>
      <c r="M1247" s="89"/>
    </row>
    <row r="1248" spans="9:13">
      <c r="I1248" s="89"/>
      <c r="M1248" s="89"/>
    </row>
    <row r="1249" spans="9:13">
      <c r="I1249" s="89"/>
      <c r="M1249" s="89"/>
    </row>
    <row r="1250" spans="9:13">
      <c r="I1250" s="89"/>
      <c r="M1250" s="89"/>
    </row>
    <row r="1251" spans="9:13">
      <c r="I1251" s="89"/>
      <c r="M1251" s="89"/>
    </row>
    <row r="1252" spans="9:13">
      <c r="I1252" s="89"/>
      <c r="M1252" s="89"/>
    </row>
    <row r="1253" spans="9:13">
      <c r="I1253" s="89"/>
      <c r="M1253" s="89"/>
    </row>
    <row r="1254" spans="9:13">
      <c r="I1254" s="89"/>
      <c r="M1254" s="89"/>
    </row>
    <row r="1255" spans="9:13">
      <c r="I1255" s="89"/>
      <c r="M1255" s="89"/>
    </row>
    <row r="1256" spans="9:13">
      <c r="I1256" s="89"/>
      <c r="M1256" s="89"/>
    </row>
    <row r="1257" spans="9:13">
      <c r="I1257" s="89"/>
      <c r="M1257" s="89"/>
    </row>
    <row r="1258" spans="9:13">
      <c r="I1258" s="89"/>
      <c r="M1258" s="89"/>
    </row>
    <row r="1259" spans="9:13">
      <c r="I1259" s="89"/>
      <c r="M1259" s="89"/>
    </row>
    <row r="1260" spans="9:13">
      <c r="I1260" s="89"/>
      <c r="M1260" s="89"/>
    </row>
    <row r="1261" spans="9:13">
      <c r="I1261" s="89"/>
      <c r="M1261" s="89"/>
    </row>
    <row r="1262" spans="9:13">
      <c r="I1262" s="89"/>
      <c r="M1262" s="89"/>
    </row>
    <row r="1263" spans="9:13">
      <c r="I1263" s="89"/>
      <c r="M1263" s="89"/>
    </row>
    <row r="1264" spans="9:13">
      <c r="I1264" s="89"/>
      <c r="M1264" s="89"/>
    </row>
    <row r="1265" spans="9:13">
      <c r="I1265" s="89"/>
      <c r="M1265" s="89"/>
    </row>
    <row r="1266" spans="9:13">
      <c r="I1266" s="89"/>
      <c r="M1266" s="89"/>
    </row>
    <row r="1267" spans="9:13">
      <c r="I1267" s="89"/>
      <c r="M1267" s="89"/>
    </row>
    <row r="1268" spans="9:13">
      <c r="I1268" s="89"/>
      <c r="M1268" s="89"/>
    </row>
    <row r="1269" spans="9:13">
      <c r="I1269" s="89"/>
      <c r="M1269" s="89"/>
    </row>
    <row r="1270" spans="9:13">
      <c r="I1270" s="89"/>
      <c r="M1270" s="89"/>
    </row>
    <row r="1271" spans="9:13">
      <c r="I1271" s="89"/>
      <c r="M1271" s="89"/>
    </row>
    <row r="1272" spans="9:13">
      <c r="I1272" s="89"/>
      <c r="M1272" s="89"/>
    </row>
    <row r="1273" spans="9:13">
      <c r="I1273" s="89"/>
      <c r="M1273" s="89"/>
    </row>
    <row r="1274" spans="9:13">
      <c r="I1274" s="89"/>
      <c r="M1274" s="89"/>
    </row>
    <row r="1275" spans="9:13">
      <c r="I1275" s="89"/>
      <c r="M1275" s="89"/>
    </row>
    <row r="1276" spans="9:13">
      <c r="I1276" s="89"/>
      <c r="M1276" s="89"/>
    </row>
    <row r="1277" spans="9:13">
      <c r="I1277" s="89"/>
      <c r="M1277" s="89"/>
    </row>
    <row r="1278" spans="9:13">
      <c r="I1278" s="89"/>
      <c r="M1278" s="89"/>
    </row>
    <row r="1279" spans="9:13">
      <c r="I1279" s="89"/>
      <c r="M1279" s="89"/>
    </row>
    <row r="1280" spans="9:13">
      <c r="I1280" s="89"/>
      <c r="M1280" s="89"/>
    </row>
    <row r="1281" spans="9:13">
      <c r="I1281" s="89"/>
      <c r="M1281" s="89"/>
    </row>
    <row r="1282" spans="9:13">
      <c r="I1282" s="89"/>
      <c r="M1282" s="89"/>
    </row>
    <row r="1283" spans="9:13">
      <c r="I1283" s="89"/>
      <c r="M1283" s="89"/>
    </row>
    <row r="1284" spans="9:13">
      <c r="I1284" s="89"/>
      <c r="M1284" s="89"/>
    </row>
    <row r="1285" spans="9:13">
      <c r="I1285" s="89"/>
      <c r="M1285" s="89"/>
    </row>
    <row r="1286" spans="9:13">
      <c r="I1286" s="89"/>
      <c r="M1286" s="89"/>
    </row>
    <row r="1287" spans="9:13">
      <c r="I1287" s="89"/>
      <c r="M1287" s="89"/>
    </row>
    <row r="1288" spans="9:13">
      <c r="I1288" s="89"/>
      <c r="M1288" s="89"/>
    </row>
    <row r="1289" spans="9:13">
      <c r="I1289" s="89"/>
      <c r="M1289" s="89"/>
    </row>
    <row r="1290" spans="9:13">
      <c r="I1290" s="89"/>
      <c r="M1290" s="89"/>
    </row>
    <row r="1291" spans="9:13">
      <c r="I1291" s="89"/>
      <c r="M1291" s="89"/>
    </row>
    <row r="1292" spans="9:13">
      <c r="I1292" s="89"/>
      <c r="M1292" s="89"/>
    </row>
    <row r="1293" spans="9:13">
      <c r="I1293" s="89"/>
      <c r="M1293" s="89"/>
    </row>
    <row r="1294" spans="9:13">
      <c r="I1294" s="89"/>
      <c r="M1294" s="89"/>
    </row>
    <row r="1295" spans="9:13">
      <c r="I1295" s="89"/>
      <c r="M1295" s="89"/>
    </row>
    <row r="1296" spans="9:13">
      <c r="I1296" s="89"/>
      <c r="M1296" s="89"/>
    </row>
    <row r="1297" spans="9:13">
      <c r="I1297" s="89"/>
      <c r="M1297" s="89"/>
    </row>
    <row r="1298" spans="9:13">
      <c r="I1298" s="89"/>
      <c r="M1298" s="89"/>
    </row>
    <row r="1299" spans="9:13">
      <c r="I1299" s="89"/>
      <c r="M1299" s="89"/>
    </row>
    <row r="1300" spans="9:13">
      <c r="I1300" s="89"/>
      <c r="M1300" s="89"/>
    </row>
    <row r="1301" spans="9:13">
      <c r="I1301" s="89"/>
      <c r="M1301" s="89"/>
    </row>
    <row r="1302" spans="9:13">
      <c r="I1302" s="89"/>
      <c r="M1302" s="89"/>
    </row>
    <row r="1303" spans="9:13">
      <c r="I1303" s="89"/>
      <c r="M1303" s="89"/>
    </row>
    <row r="1304" spans="9:13">
      <c r="I1304" s="89"/>
      <c r="M1304" s="89"/>
    </row>
    <row r="1305" spans="9:13">
      <c r="I1305" s="89"/>
      <c r="M1305" s="89"/>
    </row>
    <row r="1306" spans="9:13">
      <c r="I1306" s="89"/>
      <c r="M1306" s="89"/>
    </row>
    <row r="1307" spans="9:13">
      <c r="I1307" s="89"/>
      <c r="M1307" s="89"/>
    </row>
    <row r="1308" spans="9:13">
      <c r="I1308" s="89"/>
      <c r="M1308" s="89"/>
    </row>
    <row r="1309" spans="9:13">
      <c r="I1309" s="89"/>
      <c r="M1309" s="89"/>
    </row>
    <row r="1310" spans="9:13">
      <c r="I1310" s="89"/>
      <c r="M1310" s="89"/>
    </row>
    <row r="1311" spans="9:13">
      <c r="I1311" s="89"/>
      <c r="M1311" s="89"/>
    </row>
    <row r="1312" spans="9:13">
      <c r="I1312" s="89"/>
      <c r="M1312" s="89"/>
    </row>
    <row r="1313" spans="9:13">
      <c r="I1313" s="89"/>
      <c r="M1313" s="89"/>
    </row>
    <row r="1314" spans="9:13">
      <c r="I1314" s="89"/>
      <c r="M1314" s="89"/>
    </row>
    <row r="1315" spans="9:13">
      <c r="I1315" s="89"/>
      <c r="M1315" s="89"/>
    </row>
    <row r="1316" spans="9:13">
      <c r="I1316" s="89"/>
      <c r="M1316" s="89"/>
    </row>
    <row r="1317" spans="9:13">
      <c r="I1317" s="89"/>
      <c r="M1317" s="89"/>
    </row>
    <row r="1318" spans="9:13">
      <c r="I1318" s="89"/>
      <c r="M1318" s="89"/>
    </row>
    <row r="1319" spans="9:13">
      <c r="I1319" s="89"/>
      <c r="M1319" s="89"/>
    </row>
    <row r="1320" spans="9:13">
      <c r="I1320" s="89"/>
      <c r="M1320" s="89"/>
    </row>
    <row r="1321" spans="9:13">
      <c r="I1321" s="89"/>
      <c r="M1321" s="89"/>
    </row>
    <row r="1322" spans="9:13">
      <c r="I1322" s="89"/>
      <c r="M1322" s="89"/>
    </row>
    <row r="1323" spans="9:13">
      <c r="I1323" s="89"/>
      <c r="M1323" s="89"/>
    </row>
    <row r="1324" spans="9:13">
      <c r="I1324" s="89"/>
      <c r="M1324" s="89"/>
    </row>
    <row r="1325" spans="9:13">
      <c r="I1325" s="89"/>
      <c r="M1325" s="89"/>
    </row>
    <row r="1326" spans="9:13">
      <c r="I1326" s="89"/>
      <c r="M1326" s="89"/>
    </row>
    <row r="1327" spans="9:13">
      <c r="I1327" s="89"/>
      <c r="M1327" s="89"/>
    </row>
    <row r="1328" spans="9:13">
      <c r="I1328" s="89"/>
      <c r="M1328" s="89"/>
    </row>
    <row r="1329" spans="9:13">
      <c r="I1329" s="89"/>
      <c r="M1329" s="89"/>
    </row>
    <row r="1330" spans="9:13">
      <c r="I1330" s="89"/>
      <c r="M1330" s="89"/>
    </row>
    <row r="1331" spans="9:13">
      <c r="I1331" s="89"/>
      <c r="M1331" s="89"/>
    </row>
    <row r="1332" spans="9:13">
      <c r="I1332" s="89"/>
      <c r="M1332" s="89"/>
    </row>
    <row r="1333" spans="9:13">
      <c r="I1333" s="89"/>
      <c r="M1333" s="89"/>
    </row>
    <row r="1334" spans="9:13">
      <c r="I1334" s="89"/>
      <c r="M1334" s="89"/>
    </row>
    <row r="1335" spans="9:13">
      <c r="I1335" s="89"/>
      <c r="M1335" s="89"/>
    </row>
    <row r="1336" spans="9:13">
      <c r="I1336" s="89"/>
      <c r="M1336" s="89"/>
    </row>
    <row r="1337" spans="9:13">
      <c r="I1337" s="89"/>
      <c r="M1337" s="89"/>
    </row>
    <row r="1338" spans="9:13">
      <c r="I1338" s="89"/>
      <c r="M1338" s="89"/>
    </row>
    <row r="1339" spans="9:13">
      <c r="I1339" s="89"/>
      <c r="M1339" s="89"/>
    </row>
    <row r="1340" spans="9:13">
      <c r="I1340" s="89"/>
      <c r="M1340" s="89"/>
    </row>
    <row r="1341" spans="9:13">
      <c r="I1341" s="89"/>
      <c r="M1341" s="89"/>
    </row>
    <row r="1342" spans="9:13">
      <c r="I1342" s="89"/>
      <c r="M1342" s="89"/>
    </row>
    <row r="1343" spans="9:13">
      <c r="I1343" s="89"/>
      <c r="M1343" s="89"/>
    </row>
    <row r="1344" spans="9:13">
      <c r="I1344" s="89"/>
      <c r="M1344" s="89"/>
    </row>
    <row r="1345" spans="9:13">
      <c r="I1345" s="89"/>
      <c r="M1345" s="89"/>
    </row>
    <row r="1346" spans="9:13">
      <c r="I1346" s="89"/>
      <c r="M1346" s="89"/>
    </row>
    <row r="1347" spans="9:13">
      <c r="I1347" s="89"/>
      <c r="M1347" s="89"/>
    </row>
    <row r="1348" spans="9:13">
      <c r="I1348" s="89"/>
      <c r="M1348" s="89"/>
    </row>
    <row r="1349" spans="9:13">
      <c r="I1349" s="89"/>
      <c r="M1349" s="89"/>
    </row>
    <row r="1350" spans="9:13">
      <c r="I1350" s="89"/>
      <c r="M1350" s="89"/>
    </row>
    <row r="1351" spans="9:13">
      <c r="I1351" s="89"/>
      <c r="M1351" s="89"/>
    </row>
    <row r="1352" spans="9:13">
      <c r="I1352" s="89"/>
      <c r="M1352" s="89"/>
    </row>
    <row r="1353" spans="9:13">
      <c r="I1353" s="89"/>
      <c r="M1353" s="89"/>
    </row>
    <row r="1354" spans="9:13">
      <c r="I1354" s="89"/>
      <c r="M1354" s="89"/>
    </row>
    <row r="1355" spans="9:13">
      <c r="I1355" s="89"/>
      <c r="M1355" s="89"/>
    </row>
    <row r="1356" spans="9:13">
      <c r="I1356" s="89"/>
      <c r="M1356" s="89"/>
    </row>
    <row r="1357" spans="9:13">
      <c r="I1357" s="89"/>
      <c r="M1357" s="89"/>
    </row>
    <row r="1358" spans="9:13">
      <c r="I1358" s="89"/>
      <c r="M1358" s="89"/>
    </row>
    <row r="1359" spans="9:13">
      <c r="I1359" s="89"/>
      <c r="M1359" s="89"/>
    </row>
    <row r="1360" spans="9:13">
      <c r="I1360" s="89"/>
      <c r="M1360" s="89"/>
    </row>
    <row r="1361" spans="9:13">
      <c r="I1361" s="89"/>
      <c r="M1361" s="89"/>
    </row>
    <row r="1362" spans="9:13">
      <c r="I1362" s="89"/>
      <c r="M1362" s="89"/>
    </row>
    <row r="1363" spans="9:13">
      <c r="I1363" s="89"/>
      <c r="M1363" s="89"/>
    </row>
    <row r="1364" spans="9:13">
      <c r="I1364" s="89"/>
      <c r="M1364" s="89"/>
    </row>
    <row r="1365" spans="9:13">
      <c r="I1365" s="89"/>
      <c r="M1365" s="89"/>
    </row>
    <row r="1366" spans="9:13">
      <c r="I1366" s="89"/>
      <c r="M1366" s="89"/>
    </row>
    <row r="1367" spans="9:13">
      <c r="I1367" s="89"/>
      <c r="M1367" s="89"/>
    </row>
    <row r="1368" spans="9:13">
      <c r="I1368" s="89"/>
      <c r="M1368" s="89"/>
    </row>
    <row r="1369" spans="9:13">
      <c r="I1369" s="89"/>
      <c r="M1369" s="89"/>
    </row>
    <row r="1370" spans="9:13">
      <c r="I1370" s="89"/>
      <c r="M1370" s="89"/>
    </row>
    <row r="1371" spans="9:13">
      <c r="I1371" s="89"/>
      <c r="M1371" s="89"/>
    </row>
    <row r="1372" spans="9:13">
      <c r="I1372" s="89"/>
      <c r="M1372" s="89"/>
    </row>
    <row r="1373" spans="9:13">
      <c r="I1373" s="89"/>
      <c r="M1373" s="89"/>
    </row>
    <row r="1374" spans="9:13">
      <c r="I1374" s="89"/>
      <c r="M1374" s="89"/>
    </row>
    <row r="1375" spans="9:13">
      <c r="I1375" s="89"/>
      <c r="M1375" s="89"/>
    </row>
    <row r="1376" spans="9:13">
      <c r="I1376" s="89"/>
      <c r="M1376" s="89"/>
    </row>
    <row r="1377" spans="9:13">
      <c r="I1377" s="89"/>
      <c r="M1377" s="89"/>
    </row>
    <row r="1378" spans="9:13">
      <c r="I1378" s="89"/>
      <c r="M1378" s="89"/>
    </row>
    <row r="1379" spans="9:13">
      <c r="I1379" s="89"/>
      <c r="M1379" s="89"/>
    </row>
    <row r="1380" spans="9:13">
      <c r="I1380" s="89"/>
      <c r="M1380" s="89"/>
    </row>
    <row r="1381" spans="9:13">
      <c r="I1381" s="89"/>
      <c r="M1381" s="89"/>
    </row>
    <row r="1382" spans="9:13">
      <c r="I1382" s="89"/>
      <c r="M1382" s="89"/>
    </row>
    <row r="1383" spans="9:13">
      <c r="I1383" s="89"/>
      <c r="M1383" s="89"/>
    </row>
    <row r="1384" spans="9:13">
      <c r="I1384" s="89"/>
      <c r="M1384" s="89"/>
    </row>
    <row r="1385" spans="9:13">
      <c r="I1385" s="89"/>
      <c r="M1385" s="89"/>
    </row>
    <row r="1386" spans="9:13">
      <c r="I1386" s="89"/>
      <c r="M1386" s="89"/>
    </row>
    <row r="1387" spans="9:13">
      <c r="I1387" s="89"/>
      <c r="M1387" s="89"/>
    </row>
    <row r="1388" spans="9:13">
      <c r="I1388" s="89"/>
      <c r="M1388" s="89"/>
    </row>
    <row r="1389" spans="9:13">
      <c r="I1389" s="89"/>
      <c r="M1389" s="89"/>
    </row>
    <row r="1390" spans="9:13">
      <c r="I1390" s="89"/>
      <c r="M1390" s="89"/>
    </row>
    <row r="1391" spans="9:13">
      <c r="I1391" s="89"/>
      <c r="M1391" s="89"/>
    </row>
    <row r="1392" spans="9:13">
      <c r="I1392" s="89"/>
      <c r="M1392" s="89"/>
    </row>
    <row r="1393" spans="9:13">
      <c r="I1393" s="89"/>
      <c r="M1393" s="89"/>
    </row>
    <row r="1394" spans="9:13">
      <c r="I1394" s="89"/>
      <c r="M1394" s="89"/>
    </row>
    <row r="1395" spans="9:13">
      <c r="I1395" s="89"/>
      <c r="M1395" s="89"/>
    </row>
    <row r="1396" spans="9:13">
      <c r="I1396" s="89"/>
      <c r="M1396" s="89"/>
    </row>
    <row r="1397" spans="9:13">
      <c r="I1397" s="89"/>
      <c r="M1397" s="89"/>
    </row>
    <row r="1398" spans="9:13">
      <c r="I1398" s="89"/>
      <c r="M1398" s="89"/>
    </row>
    <row r="1399" spans="9:13">
      <c r="I1399" s="89"/>
      <c r="M1399" s="89"/>
    </row>
    <row r="1400" spans="9:13">
      <c r="I1400" s="89"/>
      <c r="M1400" s="89"/>
    </row>
    <row r="1401" spans="9:13">
      <c r="I1401" s="89"/>
      <c r="M1401" s="89"/>
    </row>
    <row r="1402" spans="9:13">
      <c r="I1402" s="89"/>
      <c r="M1402" s="89"/>
    </row>
    <row r="1403" spans="9:13">
      <c r="I1403" s="89"/>
      <c r="M1403" s="89"/>
    </row>
    <row r="1404" spans="9:13">
      <c r="I1404" s="89"/>
      <c r="M1404" s="89"/>
    </row>
    <row r="1405" spans="9:13">
      <c r="I1405" s="89"/>
      <c r="M1405" s="89"/>
    </row>
    <row r="1406" spans="9:13">
      <c r="I1406" s="89"/>
      <c r="M1406" s="89"/>
    </row>
    <row r="1407" spans="9:13">
      <c r="I1407" s="89"/>
      <c r="M1407" s="89"/>
    </row>
    <row r="1408" spans="9:13">
      <c r="I1408" s="89"/>
      <c r="M1408" s="89"/>
    </row>
    <row r="1409" spans="9:13">
      <c r="I1409" s="89"/>
      <c r="M1409" s="89"/>
    </row>
    <row r="1410" spans="9:13">
      <c r="I1410" s="89"/>
      <c r="M1410" s="89"/>
    </row>
    <row r="1411" spans="9:13">
      <c r="I1411" s="89"/>
      <c r="M1411" s="89"/>
    </row>
    <row r="1412" spans="9:13">
      <c r="I1412" s="89"/>
      <c r="M1412" s="89"/>
    </row>
    <row r="1413" spans="9:13">
      <c r="I1413" s="89"/>
      <c r="M1413" s="89"/>
    </row>
    <row r="1414" spans="9:13">
      <c r="I1414" s="89"/>
      <c r="M1414" s="89"/>
    </row>
    <row r="1415" spans="9:13">
      <c r="I1415" s="89"/>
      <c r="M1415" s="89"/>
    </row>
    <row r="1416" spans="9:13">
      <c r="I1416" s="89"/>
      <c r="M1416" s="89"/>
    </row>
    <row r="1417" spans="9:13">
      <c r="I1417" s="89"/>
      <c r="M1417" s="89"/>
    </row>
    <row r="1418" spans="9:13">
      <c r="I1418" s="89"/>
      <c r="M1418" s="89"/>
    </row>
    <row r="1419" spans="9:13">
      <c r="I1419" s="89"/>
      <c r="M1419" s="89"/>
    </row>
    <row r="1420" spans="9:13">
      <c r="I1420" s="89"/>
      <c r="M1420" s="89"/>
    </row>
    <row r="1421" spans="9:13">
      <c r="I1421" s="89"/>
      <c r="M1421" s="89"/>
    </row>
    <row r="1422" spans="9:13">
      <c r="I1422" s="89"/>
      <c r="M1422" s="89"/>
    </row>
    <row r="1423" spans="9:13">
      <c r="I1423" s="89"/>
      <c r="M1423" s="89"/>
    </row>
    <row r="1424" spans="9:13">
      <c r="I1424" s="89"/>
      <c r="M1424" s="89"/>
    </row>
    <row r="1425" spans="9:13">
      <c r="I1425" s="89"/>
      <c r="M1425" s="89"/>
    </row>
    <row r="1426" spans="9:13">
      <c r="I1426" s="89"/>
      <c r="M1426" s="89"/>
    </row>
    <row r="1427" spans="9:13">
      <c r="I1427" s="89"/>
      <c r="M1427" s="89"/>
    </row>
    <row r="1428" spans="9:13">
      <c r="I1428" s="89"/>
      <c r="M1428" s="89"/>
    </row>
    <row r="1429" spans="9:13">
      <c r="I1429" s="89"/>
      <c r="M1429" s="89"/>
    </row>
    <row r="1430" spans="9:13">
      <c r="I1430" s="89"/>
      <c r="M1430" s="89"/>
    </row>
    <row r="1431" spans="9:13">
      <c r="I1431" s="89"/>
      <c r="M1431" s="89"/>
    </row>
    <row r="1432" spans="9:13">
      <c r="I1432" s="89"/>
      <c r="M1432" s="89"/>
    </row>
    <row r="1433" spans="9:13">
      <c r="I1433" s="89"/>
      <c r="M1433" s="89"/>
    </row>
    <row r="1434" spans="9:13">
      <c r="I1434" s="89"/>
      <c r="M1434" s="89"/>
    </row>
    <row r="1435" spans="9:13">
      <c r="I1435" s="89"/>
      <c r="M1435" s="89"/>
    </row>
    <row r="1436" spans="9:13">
      <c r="I1436" s="89"/>
      <c r="M1436" s="89"/>
    </row>
    <row r="1437" spans="9:13">
      <c r="I1437" s="89"/>
      <c r="M1437" s="89"/>
    </row>
    <row r="1438" spans="9:13">
      <c r="I1438" s="89"/>
      <c r="M1438" s="89"/>
    </row>
    <row r="1439" spans="9:13">
      <c r="I1439" s="89"/>
      <c r="M1439" s="89"/>
    </row>
    <row r="1440" spans="9:13">
      <c r="I1440" s="89"/>
      <c r="M1440" s="89"/>
    </row>
    <row r="1441" spans="9:13">
      <c r="I1441" s="89"/>
      <c r="M1441" s="89"/>
    </row>
    <row r="1442" spans="9:13">
      <c r="I1442" s="89"/>
      <c r="M1442" s="89"/>
    </row>
    <row r="1443" spans="9:13">
      <c r="I1443" s="89"/>
      <c r="M1443" s="89"/>
    </row>
    <row r="1444" spans="9:13">
      <c r="I1444" s="89"/>
      <c r="M1444" s="89"/>
    </row>
    <row r="1445" spans="9:13">
      <c r="I1445" s="89"/>
      <c r="M1445" s="89"/>
    </row>
    <row r="1446" spans="9:13">
      <c r="I1446" s="89"/>
      <c r="M1446" s="89"/>
    </row>
    <row r="1447" spans="9:13">
      <c r="I1447" s="89"/>
      <c r="M1447" s="89"/>
    </row>
    <row r="1448" spans="9:13">
      <c r="I1448" s="89"/>
      <c r="M1448" s="89"/>
    </row>
    <row r="1449" spans="9:13">
      <c r="I1449" s="89"/>
      <c r="M1449" s="89"/>
    </row>
    <row r="1450" spans="9:13">
      <c r="I1450" s="89"/>
      <c r="M1450" s="89"/>
    </row>
    <row r="1451" spans="9:13">
      <c r="I1451" s="89"/>
      <c r="M1451" s="89"/>
    </row>
    <row r="1452" spans="9:13">
      <c r="I1452" s="89"/>
      <c r="M1452" s="89"/>
    </row>
    <row r="1453" spans="9:13">
      <c r="I1453" s="89"/>
      <c r="M1453" s="89"/>
    </row>
    <row r="1454" spans="9:13">
      <c r="I1454" s="89"/>
      <c r="M1454" s="89"/>
    </row>
    <row r="1455" spans="9:13">
      <c r="I1455" s="89"/>
      <c r="M1455" s="89"/>
    </row>
    <row r="1456" spans="9:13">
      <c r="I1456" s="89"/>
      <c r="M1456" s="89"/>
    </row>
    <row r="1457" spans="9:13">
      <c r="I1457" s="89"/>
      <c r="M1457" s="89"/>
    </row>
    <row r="1458" spans="9:13">
      <c r="I1458" s="89"/>
      <c r="M1458" s="89"/>
    </row>
    <row r="1459" spans="9:13">
      <c r="I1459" s="89"/>
      <c r="M1459" s="89"/>
    </row>
    <row r="1460" spans="9:13">
      <c r="I1460" s="89"/>
      <c r="M1460" s="89"/>
    </row>
    <row r="1461" spans="9:13">
      <c r="I1461" s="89"/>
      <c r="M1461" s="89"/>
    </row>
    <row r="1462" spans="9:13">
      <c r="I1462" s="89"/>
      <c r="M1462" s="89"/>
    </row>
    <row r="1463" spans="9:13">
      <c r="I1463" s="89"/>
      <c r="M1463" s="89"/>
    </row>
    <row r="1464" spans="9:13">
      <c r="I1464" s="89"/>
      <c r="M1464" s="89"/>
    </row>
    <row r="1465" spans="9:13">
      <c r="I1465" s="89"/>
      <c r="M1465" s="89"/>
    </row>
    <row r="1466" spans="9:13">
      <c r="I1466" s="89"/>
      <c r="M1466" s="89"/>
    </row>
    <row r="1467" spans="9:13">
      <c r="I1467" s="89"/>
      <c r="M1467" s="89"/>
    </row>
    <row r="1468" spans="9:13">
      <c r="I1468" s="89"/>
      <c r="M1468" s="89"/>
    </row>
    <row r="1469" spans="9:13">
      <c r="I1469" s="89"/>
      <c r="M1469" s="89"/>
    </row>
    <row r="1470" spans="9:13">
      <c r="I1470" s="89"/>
      <c r="M1470" s="89"/>
    </row>
    <row r="1471" spans="9:13">
      <c r="I1471" s="89"/>
      <c r="M1471" s="89"/>
    </row>
    <row r="1472" spans="9:13">
      <c r="I1472" s="89"/>
      <c r="M1472" s="89"/>
    </row>
    <row r="1473" spans="9:13">
      <c r="I1473" s="89"/>
      <c r="M1473" s="89"/>
    </row>
    <row r="1474" spans="9:13">
      <c r="I1474" s="89"/>
      <c r="M1474" s="89"/>
    </row>
    <row r="1475" spans="9:13">
      <c r="I1475" s="89"/>
      <c r="M1475" s="89"/>
    </row>
    <row r="1476" spans="9:13">
      <c r="I1476" s="89"/>
      <c r="M1476" s="89"/>
    </row>
    <row r="1477" spans="9:13">
      <c r="I1477" s="89"/>
      <c r="M1477" s="89"/>
    </row>
    <row r="1478" spans="9:13">
      <c r="I1478" s="89"/>
      <c r="M1478" s="89"/>
    </row>
    <row r="1479" spans="9:13">
      <c r="I1479" s="89"/>
      <c r="M1479" s="89"/>
    </row>
    <row r="1480" spans="9:13">
      <c r="I1480" s="89"/>
      <c r="M1480" s="89"/>
    </row>
    <row r="1481" spans="9:13">
      <c r="I1481" s="89"/>
      <c r="M1481" s="89"/>
    </row>
    <row r="1482" spans="9:13">
      <c r="I1482" s="89"/>
      <c r="M1482" s="89"/>
    </row>
    <row r="1483" spans="9:13">
      <c r="I1483" s="89"/>
      <c r="M1483" s="89"/>
    </row>
    <row r="1484" spans="9:13">
      <c r="I1484" s="89"/>
      <c r="M1484" s="89"/>
    </row>
    <row r="1485" spans="9:13">
      <c r="I1485" s="89"/>
      <c r="M1485" s="89"/>
    </row>
    <row r="1486" spans="9:13">
      <c r="I1486" s="89"/>
      <c r="M1486" s="89"/>
    </row>
    <row r="1487" spans="9:13">
      <c r="I1487" s="89"/>
      <c r="M1487" s="89"/>
    </row>
    <row r="1488" spans="9:13">
      <c r="I1488" s="89"/>
      <c r="M1488" s="89"/>
    </row>
    <row r="1489" spans="9:13">
      <c r="I1489" s="89"/>
      <c r="M1489" s="89"/>
    </row>
    <row r="1490" spans="9:13">
      <c r="I1490" s="89"/>
      <c r="M1490" s="89"/>
    </row>
    <row r="1491" spans="9:13">
      <c r="I1491" s="89"/>
      <c r="M1491" s="89"/>
    </row>
    <row r="1492" spans="9:13">
      <c r="I1492" s="89"/>
      <c r="M1492" s="89"/>
    </row>
    <row r="1493" spans="9:13">
      <c r="I1493" s="89"/>
      <c r="M1493" s="89"/>
    </row>
    <row r="1494" spans="9:13">
      <c r="I1494" s="89"/>
      <c r="M1494" s="89"/>
    </row>
    <row r="1495" spans="9:13">
      <c r="I1495" s="89"/>
      <c r="M1495" s="89"/>
    </row>
    <row r="1496" spans="9:13">
      <c r="I1496" s="89"/>
      <c r="M1496" s="89"/>
    </row>
    <row r="1497" spans="9:13">
      <c r="I1497" s="89"/>
      <c r="M1497" s="89"/>
    </row>
    <row r="1498" spans="9:13">
      <c r="I1498" s="89"/>
      <c r="M1498" s="89"/>
    </row>
    <row r="1499" spans="9:13">
      <c r="I1499" s="89"/>
      <c r="M1499" s="89"/>
    </row>
    <row r="1500" spans="9:13">
      <c r="I1500" s="89"/>
      <c r="M1500" s="89"/>
    </row>
    <row r="1501" spans="9:13">
      <c r="I1501" s="89"/>
      <c r="M1501" s="89"/>
    </row>
    <row r="1502" spans="9:13">
      <c r="I1502" s="89"/>
      <c r="M1502" s="89"/>
    </row>
    <row r="1503" spans="9:13">
      <c r="I1503" s="89"/>
      <c r="M1503" s="89"/>
    </row>
    <row r="1504" spans="9:13">
      <c r="I1504" s="89"/>
      <c r="M1504" s="89"/>
    </row>
    <row r="1505" spans="9:13">
      <c r="I1505" s="89"/>
      <c r="M1505" s="89"/>
    </row>
    <row r="1506" spans="9:13">
      <c r="I1506" s="89"/>
      <c r="M1506" s="89"/>
    </row>
    <row r="1507" spans="9:13">
      <c r="I1507" s="89"/>
      <c r="M1507" s="89"/>
    </row>
    <row r="1508" spans="9:13">
      <c r="I1508" s="89"/>
      <c r="M1508" s="89"/>
    </row>
    <row r="1509" spans="9:13">
      <c r="I1509" s="89"/>
      <c r="M1509" s="89"/>
    </row>
    <row r="1510" spans="9:13">
      <c r="I1510" s="89"/>
      <c r="M1510" s="89"/>
    </row>
    <row r="1511" spans="9:13">
      <c r="I1511" s="89"/>
      <c r="M1511" s="89"/>
    </row>
    <row r="1512" spans="9:13">
      <c r="I1512" s="89"/>
      <c r="M1512" s="89"/>
    </row>
    <row r="1513" spans="9:13">
      <c r="I1513" s="89"/>
      <c r="M1513" s="89"/>
    </row>
    <row r="1514" spans="9:13">
      <c r="I1514" s="89"/>
      <c r="M1514" s="89"/>
    </row>
    <row r="1515" spans="9:13">
      <c r="I1515" s="89"/>
      <c r="M1515" s="89"/>
    </row>
    <row r="1516" spans="9:13">
      <c r="I1516" s="89"/>
      <c r="M1516" s="89"/>
    </row>
    <row r="1517" spans="9:13">
      <c r="I1517" s="89"/>
      <c r="M1517" s="89"/>
    </row>
    <row r="1518" spans="9:13">
      <c r="I1518" s="89"/>
      <c r="M1518" s="89"/>
    </row>
    <row r="1519" spans="9:13">
      <c r="I1519" s="89"/>
      <c r="M1519" s="89"/>
    </row>
    <row r="1520" spans="9:13">
      <c r="I1520" s="89"/>
      <c r="M1520" s="89"/>
    </row>
    <row r="1521" spans="9:13">
      <c r="I1521" s="89"/>
      <c r="M1521" s="89"/>
    </row>
    <row r="1522" spans="9:13">
      <c r="I1522" s="89"/>
      <c r="M1522" s="89"/>
    </row>
    <row r="1523" spans="9:13">
      <c r="I1523" s="89"/>
      <c r="M1523" s="89"/>
    </row>
    <row r="1524" spans="9:13">
      <c r="I1524" s="89"/>
      <c r="M1524" s="89"/>
    </row>
    <row r="1525" spans="9:13">
      <c r="I1525" s="89"/>
      <c r="M1525" s="89"/>
    </row>
    <row r="1526" spans="9:13">
      <c r="I1526" s="89"/>
      <c r="M1526" s="89"/>
    </row>
    <row r="1527" spans="9:13">
      <c r="I1527" s="89"/>
      <c r="M1527" s="89"/>
    </row>
    <row r="1528" spans="9:13">
      <c r="I1528" s="89"/>
      <c r="M1528" s="89"/>
    </row>
    <row r="1529" spans="9:13">
      <c r="I1529" s="89"/>
      <c r="M1529" s="89"/>
    </row>
    <row r="1530" spans="9:13">
      <c r="I1530" s="89"/>
      <c r="M1530" s="89"/>
    </row>
    <row r="1531" spans="9:13">
      <c r="I1531" s="89"/>
      <c r="M1531" s="89"/>
    </row>
    <row r="1532" spans="9:13">
      <c r="I1532" s="89"/>
      <c r="M1532" s="89"/>
    </row>
    <row r="1533" spans="9:13">
      <c r="I1533" s="89"/>
      <c r="M1533" s="89"/>
    </row>
    <row r="1534" spans="9:13">
      <c r="I1534" s="89"/>
      <c r="M1534" s="89"/>
    </row>
    <row r="1535" spans="9:13">
      <c r="I1535" s="89"/>
      <c r="M1535" s="89"/>
    </row>
    <row r="1536" spans="9:13">
      <c r="I1536" s="89"/>
      <c r="M1536" s="89"/>
    </row>
    <row r="1537" spans="9:13">
      <c r="I1537" s="89"/>
      <c r="M1537" s="89"/>
    </row>
    <row r="1538" spans="9:13">
      <c r="I1538" s="89"/>
      <c r="M1538" s="89"/>
    </row>
    <row r="1539" spans="9:13">
      <c r="I1539" s="89"/>
      <c r="M1539" s="89"/>
    </row>
    <row r="1540" spans="9:13">
      <c r="I1540" s="89"/>
      <c r="M1540" s="89"/>
    </row>
    <row r="1541" spans="9:13">
      <c r="I1541" s="89"/>
      <c r="M1541" s="89"/>
    </row>
    <row r="1542" spans="9:13">
      <c r="I1542" s="89"/>
      <c r="M1542" s="89"/>
    </row>
    <row r="1543" spans="9:13">
      <c r="I1543" s="89"/>
      <c r="M1543" s="89"/>
    </row>
    <row r="1544" spans="9:13">
      <c r="I1544" s="89"/>
      <c r="M1544" s="89"/>
    </row>
    <row r="1545" spans="9:13">
      <c r="I1545" s="89"/>
      <c r="M1545" s="89"/>
    </row>
    <row r="1546" spans="9:13">
      <c r="I1546" s="89"/>
      <c r="M1546" s="89"/>
    </row>
    <row r="1547" spans="9:13">
      <c r="I1547" s="89"/>
      <c r="M1547" s="89"/>
    </row>
    <row r="1548" spans="9:13">
      <c r="I1548" s="89"/>
      <c r="M1548" s="89"/>
    </row>
    <row r="1549" spans="9:13">
      <c r="I1549" s="89"/>
      <c r="M1549" s="89"/>
    </row>
    <row r="1550" spans="9:13">
      <c r="I1550" s="89"/>
      <c r="M1550" s="89"/>
    </row>
    <row r="1551" spans="9:13">
      <c r="I1551" s="89"/>
      <c r="M1551" s="89"/>
    </row>
    <row r="1552" spans="9:13">
      <c r="I1552" s="89"/>
      <c r="M1552" s="89"/>
    </row>
    <row r="1553" spans="9:13">
      <c r="I1553" s="89"/>
      <c r="M1553" s="89"/>
    </row>
    <row r="1554" spans="9:13">
      <c r="I1554" s="89"/>
      <c r="M1554" s="89"/>
    </row>
    <row r="1555" spans="9:13">
      <c r="I1555" s="89"/>
      <c r="M1555" s="89"/>
    </row>
    <row r="1556" spans="9:13">
      <c r="I1556" s="89"/>
      <c r="M1556" s="89"/>
    </row>
    <row r="1557" spans="9:13">
      <c r="I1557" s="89"/>
      <c r="M1557" s="89"/>
    </row>
    <row r="1558" spans="9:13">
      <c r="I1558" s="89"/>
      <c r="M1558" s="89"/>
    </row>
    <row r="1559" spans="9:13">
      <c r="I1559" s="89"/>
      <c r="M1559" s="89"/>
    </row>
    <row r="1560" spans="9:13">
      <c r="I1560" s="89"/>
      <c r="M1560" s="89"/>
    </row>
    <row r="1561" spans="9:13">
      <c r="I1561" s="89"/>
      <c r="M1561" s="89"/>
    </row>
    <row r="1562" spans="9:13">
      <c r="I1562" s="89"/>
      <c r="M1562" s="89"/>
    </row>
    <row r="1563" spans="9:13">
      <c r="I1563" s="89"/>
      <c r="M1563" s="89"/>
    </row>
    <row r="1564" spans="9:13">
      <c r="I1564" s="89"/>
      <c r="M1564" s="89"/>
    </row>
    <row r="1565" spans="9:13">
      <c r="I1565" s="89"/>
      <c r="M1565" s="89"/>
    </row>
    <row r="1566" spans="9:13">
      <c r="I1566" s="89"/>
      <c r="M1566" s="89"/>
    </row>
    <row r="1567" spans="9:13">
      <c r="I1567" s="89"/>
      <c r="M1567" s="89"/>
    </row>
    <row r="1568" spans="9:13">
      <c r="I1568" s="89"/>
      <c r="M1568" s="89"/>
    </row>
    <row r="1569" spans="9:13">
      <c r="I1569" s="89"/>
      <c r="M1569" s="89"/>
    </row>
    <row r="1570" spans="9:13">
      <c r="I1570" s="89"/>
      <c r="M1570" s="89"/>
    </row>
    <row r="1571" spans="9:13">
      <c r="I1571" s="89"/>
      <c r="M1571" s="89"/>
    </row>
    <row r="1572" spans="9:13">
      <c r="I1572" s="89"/>
      <c r="M1572" s="89"/>
    </row>
    <row r="1573" spans="9:13">
      <c r="I1573" s="89"/>
      <c r="M1573" s="89"/>
    </row>
    <row r="1574" spans="9:13">
      <c r="I1574" s="89"/>
      <c r="M1574" s="89"/>
    </row>
    <row r="1575" spans="9:13">
      <c r="I1575" s="89"/>
      <c r="M1575" s="89"/>
    </row>
    <row r="1576" spans="9:13">
      <c r="I1576" s="89"/>
      <c r="M1576" s="89"/>
    </row>
    <row r="1577" spans="9:13">
      <c r="I1577" s="89"/>
      <c r="M1577" s="89"/>
    </row>
    <row r="1578" spans="9:13">
      <c r="I1578" s="89"/>
      <c r="M1578" s="89"/>
    </row>
    <row r="1579" spans="9:13">
      <c r="I1579" s="89"/>
      <c r="M1579" s="89"/>
    </row>
    <row r="1580" spans="9:13">
      <c r="I1580" s="89"/>
      <c r="M1580" s="89"/>
    </row>
    <row r="1581" spans="9:13">
      <c r="I1581" s="89"/>
      <c r="M1581" s="89"/>
    </row>
    <row r="1582" spans="9:13">
      <c r="I1582" s="89"/>
      <c r="M1582" s="89"/>
    </row>
    <row r="1583" spans="9:13">
      <c r="I1583" s="89"/>
      <c r="M1583" s="89"/>
    </row>
    <row r="1584" spans="9:13">
      <c r="I1584" s="89"/>
      <c r="M1584" s="89"/>
    </row>
    <row r="1585" spans="9:13">
      <c r="I1585" s="89"/>
      <c r="M1585" s="89"/>
    </row>
    <row r="1586" spans="9:13">
      <c r="I1586" s="89"/>
      <c r="M1586" s="89"/>
    </row>
    <row r="1587" spans="9:13">
      <c r="I1587" s="89"/>
      <c r="M1587" s="89"/>
    </row>
    <row r="1588" spans="9:13">
      <c r="I1588" s="89"/>
      <c r="M1588" s="89"/>
    </row>
    <row r="1589" spans="9:13">
      <c r="I1589" s="89"/>
      <c r="M1589" s="89"/>
    </row>
    <row r="1590" spans="9:13">
      <c r="I1590" s="89"/>
      <c r="M1590" s="89"/>
    </row>
    <row r="1591" spans="9:13">
      <c r="I1591" s="89"/>
      <c r="M1591" s="89"/>
    </row>
    <row r="1592" spans="9:13">
      <c r="I1592" s="89"/>
      <c r="M1592" s="89"/>
    </row>
    <row r="1593" spans="9:13">
      <c r="I1593" s="89"/>
      <c r="M1593" s="89"/>
    </row>
    <row r="1594" spans="9:13">
      <c r="I1594" s="89"/>
      <c r="M1594" s="89"/>
    </row>
    <row r="1595" spans="9:13">
      <c r="I1595" s="89"/>
      <c r="M1595" s="89"/>
    </row>
    <row r="1596" spans="9:13">
      <c r="I1596" s="89"/>
      <c r="M1596" s="89"/>
    </row>
    <row r="1597" spans="9:13">
      <c r="I1597" s="89"/>
      <c r="M1597" s="89"/>
    </row>
    <row r="1598" spans="9:13">
      <c r="I1598" s="89"/>
      <c r="M1598" s="89"/>
    </row>
    <row r="1599" spans="9:13">
      <c r="I1599" s="89"/>
      <c r="M1599" s="89"/>
    </row>
    <row r="1600" spans="9:13">
      <c r="I1600" s="89"/>
      <c r="M1600" s="89"/>
    </row>
    <row r="1601" spans="9:13">
      <c r="I1601" s="89"/>
      <c r="M1601" s="89"/>
    </row>
    <row r="1602" spans="9:13">
      <c r="I1602" s="89"/>
      <c r="M1602" s="89"/>
    </row>
    <row r="1603" spans="9:13">
      <c r="I1603" s="89"/>
      <c r="M1603" s="89"/>
    </row>
    <row r="1604" spans="9:13">
      <c r="I1604" s="89"/>
      <c r="M1604" s="89"/>
    </row>
    <row r="1605" spans="9:13">
      <c r="I1605" s="89"/>
      <c r="M1605" s="89"/>
    </row>
    <row r="1606" spans="9:13">
      <c r="I1606" s="89"/>
      <c r="M1606" s="89"/>
    </row>
    <row r="1607" spans="9:13">
      <c r="I1607" s="89"/>
      <c r="M1607" s="89"/>
    </row>
    <row r="1608" spans="9:13">
      <c r="I1608" s="89"/>
      <c r="M1608" s="89"/>
    </row>
    <row r="1609" spans="9:13">
      <c r="I1609" s="89"/>
      <c r="M1609" s="89"/>
    </row>
    <row r="1610" spans="9:13">
      <c r="I1610" s="89"/>
      <c r="M1610" s="89"/>
    </row>
    <row r="1611" spans="9:13">
      <c r="I1611" s="89"/>
      <c r="M1611" s="89"/>
    </row>
    <row r="1612" spans="9:13">
      <c r="I1612" s="89"/>
      <c r="M1612" s="89"/>
    </row>
    <row r="1613" spans="9:13">
      <c r="I1613" s="89"/>
      <c r="M1613" s="89"/>
    </row>
    <row r="1614" spans="9:13">
      <c r="I1614" s="89"/>
      <c r="M1614" s="89"/>
    </row>
    <row r="1615" spans="9:13">
      <c r="I1615" s="89"/>
      <c r="M1615" s="89"/>
    </row>
    <row r="1616" spans="9:13">
      <c r="I1616" s="89"/>
      <c r="M1616" s="89"/>
    </row>
    <row r="1617" spans="9:13">
      <c r="I1617" s="89"/>
      <c r="M1617" s="89"/>
    </row>
    <row r="1618" spans="9:13">
      <c r="I1618" s="89"/>
      <c r="M1618" s="89"/>
    </row>
    <row r="1619" spans="9:13">
      <c r="I1619" s="89"/>
      <c r="M1619" s="89"/>
    </row>
    <row r="1620" spans="9:13">
      <c r="I1620" s="89"/>
      <c r="M1620" s="89"/>
    </row>
    <row r="1621" spans="9:13">
      <c r="I1621" s="89"/>
      <c r="M1621" s="89"/>
    </row>
    <row r="1622" spans="9:13">
      <c r="I1622" s="89"/>
      <c r="M1622" s="89"/>
    </row>
    <row r="1623" spans="9:13">
      <c r="I1623" s="89"/>
      <c r="M1623" s="89"/>
    </row>
    <row r="1624" spans="9:13">
      <c r="I1624" s="89"/>
      <c r="M1624" s="89"/>
    </row>
    <row r="1625" spans="9:13">
      <c r="I1625" s="89"/>
      <c r="M1625" s="89"/>
    </row>
    <row r="1626" spans="9:13">
      <c r="I1626" s="89"/>
      <c r="M1626" s="89"/>
    </row>
    <row r="1627" spans="9:13">
      <c r="I1627" s="89"/>
      <c r="M1627" s="89"/>
    </row>
    <row r="1628" spans="9:13">
      <c r="I1628" s="89"/>
      <c r="M1628" s="89"/>
    </row>
    <row r="1629" spans="9:13">
      <c r="I1629" s="89"/>
      <c r="M1629" s="89"/>
    </row>
    <row r="1630" spans="9:13">
      <c r="I1630" s="89"/>
      <c r="M1630" s="89"/>
    </row>
    <row r="1631" spans="9:13">
      <c r="I1631" s="89"/>
      <c r="M1631" s="89"/>
    </row>
    <row r="1632" spans="9:13">
      <c r="I1632" s="89"/>
      <c r="M1632" s="89"/>
    </row>
    <row r="1633" spans="9:13">
      <c r="I1633" s="89"/>
      <c r="M1633" s="89"/>
    </row>
    <row r="1634" spans="9:13">
      <c r="I1634" s="89"/>
      <c r="M1634" s="89"/>
    </row>
    <row r="1635" spans="9:13">
      <c r="I1635" s="89"/>
      <c r="M1635" s="89"/>
    </row>
    <row r="1636" spans="9:13">
      <c r="I1636" s="89"/>
      <c r="M1636" s="89"/>
    </row>
    <row r="1637" spans="9:13">
      <c r="I1637" s="89"/>
      <c r="M1637" s="89"/>
    </row>
    <row r="1638" spans="9:13">
      <c r="I1638" s="89"/>
      <c r="M1638" s="89"/>
    </row>
    <row r="1639" spans="9:13">
      <c r="I1639" s="89"/>
      <c r="M1639" s="89"/>
    </row>
    <row r="1640" spans="9:13">
      <c r="I1640" s="89"/>
      <c r="M1640" s="89"/>
    </row>
    <row r="1641" spans="9:13">
      <c r="I1641" s="89"/>
      <c r="M1641" s="89"/>
    </row>
    <row r="1642" spans="9:13">
      <c r="I1642" s="89"/>
      <c r="M1642" s="89"/>
    </row>
    <row r="1643" spans="9:13">
      <c r="I1643" s="89"/>
      <c r="M1643" s="89"/>
    </row>
    <row r="1644" spans="9:13">
      <c r="I1644" s="89"/>
      <c r="M1644" s="89"/>
    </row>
    <row r="1645" spans="9:13">
      <c r="I1645" s="89"/>
      <c r="M1645" s="89"/>
    </row>
    <row r="1646" spans="9:13">
      <c r="I1646" s="89"/>
      <c r="M1646" s="89"/>
    </row>
    <row r="1647" spans="9:13">
      <c r="I1647" s="89"/>
      <c r="M1647" s="89"/>
    </row>
    <row r="1648" spans="9:13">
      <c r="I1648" s="89"/>
      <c r="M1648" s="89"/>
    </row>
    <row r="1649" spans="9:13">
      <c r="I1649" s="89"/>
      <c r="M1649" s="89"/>
    </row>
    <row r="1650" spans="9:13">
      <c r="I1650" s="89"/>
      <c r="M1650" s="89"/>
    </row>
    <row r="1651" spans="9:13">
      <c r="I1651" s="89"/>
      <c r="M1651" s="89"/>
    </row>
    <row r="1652" spans="9:13">
      <c r="I1652" s="89"/>
      <c r="M1652" s="89"/>
    </row>
    <row r="1653" spans="9:13">
      <c r="I1653" s="89"/>
      <c r="M1653" s="89"/>
    </row>
    <row r="1654" spans="9:13">
      <c r="I1654" s="89"/>
      <c r="M1654" s="89"/>
    </row>
    <row r="1655" spans="9:13">
      <c r="I1655" s="89"/>
      <c r="M1655" s="89"/>
    </row>
    <row r="1656" spans="9:13">
      <c r="I1656" s="89"/>
      <c r="M1656" s="89"/>
    </row>
    <row r="1657" spans="9:13">
      <c r="I1657" s="89"/>
      <c r="M1657" s="89"/>
    </row>
    <row r="1658" spans="9:13">
      <c r="I1658" s="89"/>
      <c r="M1658" s="89"/>
    </row>
    <row r="1659" spans="9:13">
      <c r="I1659" s="89"/>
      <c r="M1659" s="89"/>
    </row>
    <row r="1660" spans="9:13">
      <c r="I1660" s="89"/>
      <c r="M1660" s="89"/>
    </row>
    <row r="1661" spans="9:13">
      <c r="I1661" s="89"/>
      <c r="M1661" s="89"/>
    </row>
    <row r="1662" spans="9:13">
      <c r="I1662" s="89"/>
      <c r="M1662" s="89"/>
    </row>
    <row r="1663" spans="9:13">
      <c r="I1663" s="89"/>
      <c r="M1663" s="89"/>
    </row>
    <row r="1664" spans="9:13">
      <c r="I1664" s="89"/>
      <c r="M1664" s="89"/>
    </row>
    <row r="1665" spans="9:13">
      <c r="I1665" s="89"/>
      <c r="M1665" s="89"/>
    </row>
    <row r="1666" spans="9:13">
      <c r="I1666" s="89"/>
      <c r="M1666" s="89"/>
    </row>
    <row r="1667" spans="9:13">
      <c r="I1667" s="89"/>
      <c r="M1667" s="89"/>
    </row>
    <row r="1668" spans="9:13">
      <c r="I1668" s="89"/>
      <c r="M1668" s="89"/>
    </row>
    <row r="1669" spans="9:13">
      <c r="I1669" s="89"/>
      <c r="M1669" s="89"/>
    </row>
    <row r="1670" spans="9:13">
      <c r="I1670" s="89"/>
      <c r="M1670" s="89"/>
    </row>
    <row r="1671" spans="9:13">
      <c r="I1671" s="89"/>
      <c r="M1671" s="89"/>
    </row>
    <row r="1672" spans="9:13">
      <c r="I1672" s="89"/>
      <c r="M1672" s="89"/>
    </row>
    <row r="1673" spans="9:13">
      <c r="I1673" s="89"/>
      <c r="M1673" s="89"/>
    </row>
    <row r="1674" spans="9:13">
      <c r="I1674" s="89"/>
      <c r="M1674" s="89"/>
    </row>
    <row r="1675" spans="9:13">
      <c r="I1675" s="89"/>
      <c r="M1675" s="89"/>
    </row>
    <row r="1676" spans="9:13">
      <c r="I1676" s="89"/>
      <c r="M1676" s="89"/>
    </row>
    <row r="1677" spans="9:13">
      <c r="I1677" s="89"/>
      <c r="M1677" s="89"/>
    </row>
    <row r="1678" spans="9:13">
      <c r="I1678" s="89"/>
      <c r="M1678" s="89"/>
    </row>
    <row r="1679" spans="9:13">
      <c r="I1679" s="89"/>
      <c r="M1679" s="89"/>
    </row>
    <row r="1680" spans="9:13">
      <c r="I1680" s="89"/>
      <c r="M1680" s="89"/>
    </row>
    <row r="1681" spans="9:13">
      <c r="I1681" s="89"/>
      <c r="M1681" s="89"/>
    </row>
    <row r="1682" spans="9:13">
      <c r="I1682" s="89"/>
      <c r="M1682" s="89"/>
    </row>
    <row r="1683" spans="9:13">
      <c r="I1683" s="89"/>
      <c r="M1683" s="89"/>
    </row>
    <row r="1684" spans="9:13">
      <c r="I1684" s="89"/>
      <c r="M1684" s="89"/>
    </row>
    <row r="1685" spans="9:13">
      <c r="I1685" s="89"/>
      <c r="M1685" s="89"/>
    </row>
    <row r="1686" spans="9:13">
      <c r="I1686" s="89"/>
      <c r="M1686" s="89"/>
    </row>
    <row r="1687" spans="9:13">
      <c r="I1687" s="89"/>
      <c r="M1687" s="89"/>
    </row>
    <row r="1688" spans="9:13">
      <c r="I1688" s="89"/>
      <c r="M1688" s="89"/>
    </row>
    <row r="1689" spans="9:13">
      <c r="I1689" s="89"/>
      <c r="M1689" s="89"/>
    </row>
    <row r="1690" spans="9:13">
      <c r="I1690" s="89"/>
      <c r="M1690" s="89"/>
    </row>
    <row r="1691" spans="9:13">
      <c r="I1691" s="89"/>
      <c r="M1691" s="89"/>
    </row>
    <row r="1692" spans="9:13">
      <c r="I1692" s="89"/>
      <c r="M1692" s="89"/>
    </row>
    <row r="1693" spans="9:13">
      <c r="I1693" s="89"/>
      <c r="M1693" s="89"/>
    </row>
    <row r="1694" spans="9:13">
      <c r="I1694" s="89"/>
      <c r="M1694" s="89"/>
    </row>
    <row r="1695" spans="9:13">
      <c r="I1695" s="89"/>
      <c r="M1695" s="89"/>
    </row>
    <row r="1696" spans="9:13">
      <c r="I1696" s="89"/>
      <c r="M1696" s="89"/>
    </row>
    <row r="1697" spans="9:13">
      <c r="I1697" s="89"/>
      <c r="M1697" s="89"/>
    </row>
    <row r="1698" spans="9:13">
      <c r="I1698" s="89"/>
      <c r="M1698" s="89"/>
    </row>
    <row r="1699" spans="9:13">
      <c r="I1699" s="89"/>
      <c r="M1699" s="89"/>
    </row>
    <row r="1700" spans="9:13">
      <c r="I1700" s="89"/>
      <c r="M1700" s="89"/>
    </row>
    <row r="1701" spans="9:13">
      <c r="I1701" s="89"/>
      <c r="M1701" s="89"/>
    </row>
    <row r="1702" spans="9:13">
      <c r="I1702" s="89"/>
      <c r="M1702" s="89"/>
    </row>
    <row r="1703" spans="9:13">
      <c r="I1703" s="89"/>
      <c r="M1703" s="89"/>
    </row>
    <row r="1704" spans="9:13">
      <c r="I1704" s="89"/>
      <c r="M1704" s="89"/>
    </row>
    <row r="1705" spans="9:13">
      <c r="I1705" s="89"/>
      <c r="M1705" s="89"/>
    </row>
    <row r="1706" spans="9:13">
      <c r="I1706" s="89"/>
      <c r="M1706" s="89"/>
    </row>
    <row r="1707" spans="9:13">
      <c r="I1707" s="89"/>
      <c r="M1707" s="89"/>
    </row>
    <row r="1708" spans="9:13">
      <c r="I1708" s="89"/>
      <c r="M1708" s="89"/>
    </row>
    <row r="1709" spans="9:13">
      <c r="I1709" s="89"/>
      <c r="M1709" s="89"/>
    </row>
    <row r="1710" spans="9:13">
      <c r="I1710" s="89"/>
      <c r="M1710" s="89"/>
    </row>
    <row r="1711" spans="9:13">
      <c r="I1711" s="89"/>
      <c r="M1711" s="89"/>
    </row>
    <row r="1712" spans="9:13">
      <c r="I1712" s="89"/>
      <c r="M1712" s="89"/>
    </row>
    <row r="1713" spans="9:13">
      <c r="I1713" s="89"/>
      <c r="M1713" s="89"/>
    </row>
    <row r="1714" spans="9:13">
      <c r="I1714" s="89"/>
      <c r="M1714" s="89"/>
    </row>
    <row r="1715" spans="9:13">
      <c r="I1715" s="89"/>
      <c r="M1715" s="89"/>
    </row>
    <row r="1716" spans="9:13">
      <c r="I1716" s="89"/>
      <c r="M1716" s="89"/>
    </row>
    <row r="1717" spans="9:13">
      <c r="I1717" s="89"/>
      <c r="M1717" s="89"/>
    </row>
    <row r="1718" spans="9:13">
      <c r="I1718" s="89"/>
      <c r="M1718" s="89"/>
    </row>
    <row r="1719" spans="9:13">
      <c r="I1719" s="89"/>
      <c r="M1719" s="89"/>
    </row>
    <row r="1720" spans="9:13">
      <c r="I1720" s="89"/>
      <c r="M1720" s="89"/>
    </row>
    <row r="1721" spans="9:13">
      <c r="I1721" s="89"/>
      <c r="M1721" s="89"/>
    </row>
    <row r="1722" spans="9:13">
      <c r="I1722" s="89"/>
      <c r="M1722" s="89"/>
    </row>
    <row r="1723" spans="9:13">
      <c r="I1723" s="89"/>
      <c r="M1723" s="89"/>
    </row>
    <row r="1724" spans="9:13">
      <c r="I1724" s="89"/>
      <c r="M1724" s="89"/>
    </row>
    <row r="1725" spans="9:13">
      <c r="I1725" s="89"/>
      <c r="M1725" s="89"/>
    </row>
    <row r="1726" spans="9:13">
      <c r="I1726" s="89"/>
      <c r="M1726" s="89"/>
    </row>
    <row r="1727" spans="9:13">
      <c r="I1727" s="89"/>
      <c r="M1727" s="89"/>
    </row>
    <row r="1728" spans="9:13">
      <c r="I1728" s="89"/>
      <c r="M1728" s="89"/>
    </row>
    <row r="1729" spans="9:13">
      <c r="I1729" s="89"/>
      <c r="M1729" s="89"/>
    </row>
    <row r="1730" spans="9:13">
      <c r="I1730" s="89"/>
      <c r="M1730" s="89"/>
    </row>
    <row r="1731" spans="9:13">
      <c r="I1731" s="89"/>
      <c r="M1731" s="89"/>
    </row>
    <row r="1732" spans="9:13">
      <c r="I1732" s="89"/>
      <c r="M1732" s="89"/>
    </row>
    <row r="1733" spans="9:13">
      <c r="I1733" s="89"/>
      <c r="M1733" s="89"/>
    </row>
    <row r="1734" spans="9:13">
      <c r="I1734" s="89"/>
      <c r="M1734" s="89"/>
    </row>
    <row r="1735" spans="9:13">
      <c r="I1735" s="89"/>
      <c r="M1735" s="89"/>
    </row>
    <row r="1736" spans="9:13">
      <c r="I1736" s="89"/>
      <c r="M1736" s="89"/>
    </row>
    <row r="1737" spans="9:13">
      <c r="I1737" s="89"/>
      <c r="M1737" s="89"/>
    </row>
    <row r="1738" spans="9:13">
      <c r="I1738" s="89"/>
      <c r="M1738" s="89"/>
    </row>
    <row r="1739" spans="9:13">
      <c r="I1739" s="89"/>
      <c r="M1739" s="89"/>
    </row>
    <row r="1740" spans="9:13">
      <c r="I1740" s="89"/>
      <c r="M1740" s="89"/>
    </row>
    <row r="1741" spans="9:13">
      <c r="I1741" s="89"/>
      <c r="M1741" s="89"/>
    </row>
    <row r="1742" spans="9:13">
      <c r="I1742" s="89"/>
      <c r="M1742" s="89"/>
    </row>
    <row r="1743" spans="9:13">
      <c r="I1743" s="89"/>
      <c r="M1743" s="89"/>
    </row>
    <row r="1744" spans="9:13">
      <c r="I1744" s="89"/>
      <c r="M1744" s="89"/>
    </row>
    <row r="1745" spans="9:13">
      <c r="I1745" s="89"/>
      <c r="M1745" s="89"/>
    </row>
    <row r="1746" spans="9:13">
      <c r="I1746" s="89"/>
      <c r="M1746" s="89"/>
    </row>
    <row r="1747" spans="9:13">
      <c r="I1747" s="89"/>
      <c r="M1747" s="89"/>
    </row>
    <row r="1748" spans="9:13">
      <c r="I1748" s="89"/>
      <c r="M1748" s="89"/>
    </row>
    <row r="1749" spans="9:13">
      <c r="I1749" s="89"/>
      <c r="M1749" s="89"/>
    </row>
    <row r="1750" spans="9:13">
      <c r="I1750" s="89"/>
      <c r="M1750" s="89"/>
    </row>
    <row r="1751" spans="9:13">
      <c r="I1751" s="89"/>
      <c r="M1751" s="89"/>
    </row>
    <row r="1752" spans="9:13">
      <c r="I1752" s="89"/>
      <c r="M1752" s="89"/>
    </row>
    <row r="1753" spans="9:13">
      <c r="I1753" s="89"/>
      <c r="M1753" s="89"/>
    </row>
    <row r="1754" spans="9:13">
      <c r="I1754" s="89"/>
      <c r="M1754" s="89"/>
    </row>
    <row r="1755" spans="9:13">
      <c r="I1755" s="89"/>
      <c r="M1755" s="89"/>
    </row>
    <row r="1756" spans="9:13">
      <c r="I1756" s="89"/>
      <c r="M1756" s="89"/>
    </row>
    <row r="1757" spans="9:13">
      <c r="I1757" s="89"/>
      <c r="M1757" s="89"/>
    </row>
    <row r="1758" spans="9:13">
      <c r="I1758" s="89"/>
      <c r="M1758" s="89"/>
    </row>
    <row r="1759" spans="9:13">
      <c r="I1759" s="89"/>
      <c r="M1759" s="89"/>
    </row>
    <row r="1760" spans="9:13">
      <c r="I1760" s="89"/>
      <c r="M1760" s="89"/>
    </row>
    <row r="1761" spans="9:13">
      <c r="I1761" s="89"/>
      <c r="M1761" s="89"/>
    </row>
    <row r="1762" spans="9:13">
      <c r="I1762" s="89"/>
      <c r="M1762" s="89"/>
    </row>
    <row r="1763" spans="9:13">
      <c r="I1763" s="89"/>
      <c r="M1763" s="89"/>
    </row>
    <row r="1764" spans="9:13">
      <c r="I1764" s="89"/>
      <c r="M1764" s="89"/>
    </row>
    <row r="1765" spans="9:13">
      <c r="I1765" s="89"/>
      <c r="M1765" s="89"/>
    </row>
    <row r="1766" spans="9:13">
      <c r="I1766" s="89"/>
      <c r="M1766" s="89"/>
    </row>
    <row r="1767" spans="9:13">
      <c r="I1767" s="89"/>
      <c r="M1767" s="89"/>
    </row>
    <row r="1768" spans="9:13">
      <c r="I1768" s="89"/>
      <c r="M1768" s="89"/>
    </row>
    <row r="1769" spans="9:13">
      <c r="I1769" s="89"/>
      <c r="M1769" s="89"/>
    </row>
    <row r="1770" spans="9:13">
      <c r="I1770" s="89"/>
      <c r="M1770" s="89"/>
    </row>
    <row r="1771" spans="9:13">
      <c r="I1771" s="89"/>
      <c r="M1771" s="89"/>
    </row>
    <row r="1772" spans="9:13">
      <c r="I1772" s="89"/>
      <c r="M1772" s="89"/>
    </row>
    <row r="1773" spans="9:13">
      <c r="I1773" s="89"/>
      <c r="M1773" s="89"/>
    </row>
    <row r="1774" spans="9:13">
      <c r="I1774" s="89"/>
      <c r="M1774" s="89"/>
    </row>
    <row r="1775" spans="9:13">
      <c r="I1775" s="89"/>
      <c r="M1775" s="89"/>
    </row>
    <row r="1776" spans="9:13">
      <c r="I1776" s="89"/>
      <c r="M1776" s="89"/>
    </row>
    <row r="1777" spans="9:13">
      <c r="I1777" s="89"/>
      <c r="M1777" s="89"/>
    </row>
    <row r="1778" spans="9:13">
      <c r="I1778" s="89"/>
      <c r="M1778" s="89"/>
    </row>
    <row r="1779" spans="9:13">
      <c r="I1779" s="89"/>
      <c r="M1779" s="89"/>
    </row>
    <row r="1780" spans="9:13">
      <c r="I1780" s="89"/>
      <c r="M1780" s="89"/>
    </row>
    <row r="1781" spans="9:13">
      <c r="I1781" s="89"/>
      <c r="M1781" s="89"/>
    </row>
    <row r="1782" spans="9:13">
      <c r="I1782" s="89"/>
      <c r="M1782" s="89"/>
    </row>
    <row r="1783" spans="9:13">
      <c r="I1783" s="89"/>
      <c r="M1783" s="89"/>
    </row>
    <row r="1784" spans="9:13">
      <c r="I1784" s="89"/>
      <c r="M1784" s="89"/>
    </row>
    <row r="1785" spans="9:13">
      <c r="I1785" s="89"/>
      <c r="M1785" s="89"/>
    </row>
    <row r="1786" spans="9:13">
      <c r="I1786" s="89"/>
      <c r="M1786" s="89"/>
    </row>
    <row r="1787" spans="9:13">
      <c r="I1787" s="89"/>
      <c r="M1787" s="89"/>
    </row>
    <row r="1788" spans="9:13">
      <c r="I1788" s="89"/>
      <c r="M1788" s="89"/>
    </row>
    <row r="1789" spans="9:13">
      <c r="I1789" s="89"/>
      <c r="M1789" s="89"/>
    </row>
    <row r="1790" spans="9:13">
      <c r="I1790" s="89"/>
      <c r="M1790" s="89"/>
    </row>
    <row r="1791" spans="9:13">
      <c r="I1791" s="89"/>
      <c r="M1791" s="89"/>
    </row>
    <row r="1792" spans="9:13">
      <c r="I1792" s="89"/>
      <c r="M1792" s="89"/>
    </row>
    <row r="1793" spans="9:13">
      <c r="I1793" s="89"/>
      <c r="M1793" s="89"/>
    </row>
    <row r="1794" spans="9:13">
      <c r="I1794" s="89"/>
      <c r="M1794" s="89"/>
    </row>
    <row r="1795" spans="9:13">
      <c r="I1795" s="89"/>
      <c r="M1795" s="89"/>
    </row>
    <row r="1796" spans="9:13">
      <c r="I1796" s="89"/>
      <c r="M1796" s="89"/>
    </row>
    <row r="1797" spans="9:13">
      <c r="I1797" s="89"/>
      <c r="M1797" s="89"/>
    </row>
    <row r="1798" spans="9:13">
      <c r="I1798" s="89"/>
      <c r="M1798" s="89"/>
    </row>
    <row r="1799" spans="9:13">
      <c r="I1799" s="89"/>
      <c r="M1799" s="89"/>
    </row>
    <row r="1800" spans="9:13">
      <c r="I1800" s="89"/>
      <c r="M1800" s="89"/>
    </row>
    <row r="1801" spans="9:13">
      <c r="I1801" s="89"/>
      <c r="M1801" s="89"/>
    </row>
    <row r="1802" spans="9:13">
      <c r="I1802" s="89"/>
      <c r="M1802" s="89"/>
    </row>
    <row r="1803" spans="9:13">
      <c r="I1803" s="89"/>
      <c r="M1803" s="89"/>
    </row>
    <row r="1804" spans="9:13">
      <c r="I1804" s="89"/>
      <c r="M1804" s="89"/>
    </row>
    <row r="1805" spans="9:13">
      <c r="I1805" s="89"/>
      <c r="M1805" s="89"/>
    </row>
    <row r="1806" spans="9:13">
      <c r="I1806" s="89"/>
      <c r="M1806" s="89"/>
    </row>
    <row r="1807" spans="9:13">
      <c r="I1807" s="89"/>
      <c r="M1807" s="89"/>
    </row>
    <row r="1808" spans="9:13">
      <c r="I1808" s="89"/>
      <c r="M1808" s="89"/>
    </row>
    <row r="1809" spans="9:13">
      <c r="I1809" s="89"/>
      <c r="M1809" s="89"/>
    </row>
    <row r="1810" spans="9:13">
      <c r="I1810" s="89"/>
      <c r="M1810" s="89"/>
    </row>
    <row r="1811" spans="9:13">
      <c r="I1811" s="89"/>
      <c r="M1811" s="89"/>
    </row>
    <row r="1812" spans="9:13">
      <c r="I1812" s="89"/>
      <c r="M1812" s="89"/>
    </row>
    <row r="1813" spans="9:13">
      <c r="I1813" s="89"/>
      <c r="M1813" s="89"/>
    </row>
    <row r="1814" spans="9:13">
      <c r="I1814" s="89"/>
      <c r="M1814" s="89"/>
    </row>
    <row r="1815" spans="9:13">
      <c r="I1815" s="89"/>
      <c r="M1815" s="89"/>
    </row>
    <row r="1816" spans="9:13">
      <c r="I1816" s="89"/>
      <c r="M1816" s="89"/>
    </row>
    <row r="1817" spans="9:13">
      <c r="I1817" s="89"/>
      <c r="M1817" s="89"/>
    </row>
    <row r="1818" spans="9:13">
      <c r="I1818" s="89"/>
      <c r="M1818" s="89"/>
    </row>
    <row r="1819" spans="9:13">
      <c r="I1819" s="89"/>
      <c r="M1819" s="89"/>
    </row>
    <row r="1820" spans="9:13">
      <c r="I1820" s="89"/>
      <c r="M1820" s="89"/>
    </row>
    <row r="1821" spans="9:13">
      <c r="I1821" s="89"/>
      <c r="M1821" s="89"/>
    </row>
    <row r="1822" spans="9:13">
      <c r="I1822" s="89"/>
      <c r="M1822" s="89"/>
    </row>
    <row r="1823" spans="9:13">
      <c r="I1823" s="89"/>
      <c r="M1823" s="89"/>
    </row>
    <row r="1824" spans="9:13">
      <c r="I1824" s="89"/>
      <c r="M1824" s="89"/>
    </row>
    <row r="1825" spans="9:13">
      <c r="I1825" s="89"/>
      <c r="M1825" s="89"/>
    </row>
    <row r="1826" spans="9:13">
      <c r="I1826" s="89"/>
      <c r="M1826" s="89"/>
    </row>
    <row r="1827" spans="9:13">
      <c r="I1827" s="89"/>
      <c r="M1827" s="89"/>
    </row>
    <row r="1828" spans="9:13">
      <c r="I1828" s="89"/>
      <c r="M1828" s="89"/>
    </row>
    <row r="1829" spans="9:13">
      <c r="I1829" s="89"/>
      <c r="M1829" s="89"/>
    </row>
    <row r="1830" spans="9:13">
      <c r="I1830" s="89"/>
      <c r="M1830" s="89"/>
    </row>
    <row r="1831" spans="9:13">
      <c r="I1831" s="89"/>
      <c r="M1831" s="89"/>
    </row>
    <row r="1832" spans="9:13">
      <c r="I1832" s="89"/>
      <c r="M1832" s="89"/>
    </row>
    <row r="1833" spans="9:13">
      <c r="I1833" s="89"/>
      <c r="M1833" s="89"/>
    </row>
    <row r="1834" spans="9:13">
      <c r="I1834" s="89"/>
      <c r="M1834" s="89"/>
    </row>
    <row r="1835" spans="9:13">
      <c r="I1835" s="89"/>
      <c r="M1835" s="89"/>
    </row>
    <row r="1836" spans="9:13">
      <c r="I1836" s="89"/>
      <c r="M1836" s="89"/>
    </row>
    <row r="1837" spans="9:13">
      <c r="I1837" s="89"/>
      <c r="M1837" s="89"/>
    </row>
    <row r="1838" spans="9:13">
      <c r="I1838" s="89"/>
      <c r="M1838" s="89"/>
    </row>
    <row r="1839" spans="9:13">
      <c r="I1839" s="89"/>
      <c r="M1839" s="89"/>
    </row>
    <row r="1840" spans="9:13">
      <c r="I1840" s="89"/>
      <c r="M1840" s="89"/>
    </row>
    <row r="1841" spans="9:13">
      <c r="I1841" s="89"/>
      <c r="M1841" s="89"/>
    </row>
    <row r="1842" spans="9:13">
      <c r="I1842" s="89"/>
      <c r="M1842" s="89"/>
    </row>
    <row r="1843" spans="9:13">
      <c r="I1843" s="89"/>
      <c r="M1843" s="89"/>
    </row>
    <row r="1844" spans="9:13">
      <c r="I1844" s="89"/>
      <c r="M1844" s="89"/>
    </row>
    <row r="1845" spans="9:13">
      <c r="I1845" s="89"/>
      <c r="M1845" s="89"/>
    </row>
    <row r="1846" spans="9:13">
      <c r="I1846" s="89"/>
      <c r="M1846" s="89"/>
    </row>
    <row r="1847" spans="9:13">
      <c r="I1847" s="89"/>
      <c r="M1847" s="89"/>
    </row>
    <row r="1848" spans="9:13">
      <c r="I1848" s="89"/>
      <c r="M1848" s="89"/>
    </row>
    <row r="1849" spans="9:13">
      <c r="I1849" s="89"/>
      <c r="M1849" s="89"/>
    </row>
    <row r="1850" spans="9:13">
      <c r="I1850" s="89"/>
      <c r="M1850" s="89"/>
    </row>
    <row r="1851" spans="9:13">
      <c r="I1851" s="89"/>
      <c r="M1851" s="89"/>
    </row>
    <row r="1852" spans="9:13">
      <c r="I1852" s="89"/>
      <c r="M1852" s="89"/>
    </row>
    <row r="1853" spans="9:13">
      <c r="I1853" s="89"/>
      <c r="M1853" s="89"/>
    </row>
    <row r="1854" spans="9:13">
      <c r="I1854" s="89"/>
      <c r="M1854" s="89"/>
    </row>
    <row r="1855" spans="9:13">
      <c r="I1855" s="89"/>
      <c r="M1855" s="89"/>
    </row>
    <row r="1856" spans="9:13">
      <c r="I1856" s="89"/>
      <c r="M1856" s="89"/>
    </row>
    <row r="1857" spans="9:13">
      <c r="I1857" s="89"/>
      <c r="M1857" s="89"/>
    </row>
    <row r="1858" spans="9:13">
      <c r="I1858" s="89"/>
      <c r="M1858" s="89"/>
    </row>
    <row r="1859" spans="9:13">
      <c r="I1859" s="89"/>
      <c r="M1859" s="89"/>
    </row>
    <row r="1860" spans="9:13">
      <c r="I1860" s="89"/>
      <c r="M1860" s="89"/>
    </row>
    <row r="1861" spans="9:13">
      <c r="I1861" s="89"/>
      <c r="M1861" s="89"/>
    </row>
    <row r="1862" spans="9:13">
      <c r="I1862" s="89"/>
      <c r="M1862" s="89"/>
    </row>
    <row r="1863" spans="9:13">
      <c r="I1863" s="89"/>
      <c r="M1863" s="89"/>
    </row>
    <row r="1864" spans="9:13">
      <c r="I1864" s="89"/>
      <c r="M1864" s="89"/>
    </row>
    <row r="1865" spans="9:13">
      <c r="I1865" s="89"/>
      <c r="M1865" s="89"/>
    </row>
    <row r="1866" spans="9:13">
      <c r="I1866" s="89"/>
      <c r="M1866" s="89"/>
    </row>
    <row r="1867" spans="9:13">
      <c r="I1867" s="89"/>
      <c r="M1867" s="89"/>
    </row>
    <row r="1868" spans="9:13">
      <c r="I1868" s="89"/>
      <c r="M1868" s="89"/>
    </row>
    <row r="1869" spans="9:13">
      <c r="I1869" s="89"/>
      <c r="M1869" s="89"/>
    </row>
    <row r="1870" spans="9:13">
      <c r="I1870" s="89"/>
      <c r="M1870" s="89"/>
    </row>
    <row r="1871" spans="9:13">
      <c r="I1871" s="89"/>
      <c r="M1871" s="89"/>
    </row>
    <row r="1872" spans="9:13">
      <c r="I1872" s="89"/>
      <c r="M1872" s="89"/>
    </row>
    <row r="1873" spans="9:13">
      <c r="I1873" s="89"/>
      <c r="M1873" s="89"/>
    </row>
    <row r="1874" spans="9:13">
      <c r="I1874" s="89"/>
      <c r="M1874" s="89"/>
    </row>
    <row r="1875" spans="9:13">
      <c r="I1875" s="89"/>
      <c r="M1875" s="89"/>
    </row>
    <row r="1876" spans="9:13">
      <c r="I1876" s="89"/>
      <c r="M1876" s="89"/>
    </row>
    <row r="1877" spans="9:13">
      <c r="I1877" s="89"/>
      <c r="M1877" s="89"/>
    </row>
    <row r="1878" spans="9:13">
      <c r="I1878" s="89"/>
      <c r="M1878" s="89"/>
    </row>
    <row r="1879" spans="9:13">
      <c r="I1879" s="89"/>
      <c r="M1879" s="89"/>
    </row>
    <row r="1880" spans="9:13">
      <c r="I1880" s="89"/>
      <c r="M1880" s="89"/>
    </row>
    <row r="1881" spans="9:13">
      <c r="I1881" s="89"/>
      <c r="M1881" s="89"/>
    </row>
    <row r="1882" spans="9:13">
      <c r="I1882" s="89"/>
      <c r="M1882" s="89"/>
    </row>
    <row r="1883" spans="9:13">
      <c r="I1883" s="89"/>
      <c r="M1883" s="89"/>
    </row>
    <row r="1884" spans="9:13">
      <c r="I1884" s="89"/>
      <c r="M1884" s="89"/>
    </row>
    <row r="1885" spans="9:13">
      <c r="I1885" s="89"/>
      <c r="M1885" s="89"/>
    </row>
    <row r="1886" spans="9:13">
      <c r="I1886" s="89"/>
      <c r="M1886" s="89"/>
    </row>
    <row r="1887" spans="9:13">
      <c r="I1887" s="89"/>
      <c r="M1887" s="89"/>
    </row>
    <row r="1888" spans="9:13">
      <c r="I1888" s="89"/>
      <c r="M1888" s="89"/>
    </row>
    <row r="1889" spans="9:13">
      <c r="I1889" s="89"/>
      <c r="M1889" s="89"/>
    </row>
    <row r="1890" spans="9:13">
      <c r="I1890" s="89"/>
      <c r="M1890" s="89"/>
    </row>
    <row r="1891" spans="9:13">
      <c r="I1891" s="89"/>
      <c r="M1891" s="89"/>
    </row>
    <row r="1892" spans="9:13">
      <c r="I1892" s="89"/>
      <c r="M1892" s="89"/>
    </row>
    <row r="1893" spans="9:13">
      <c r="I1893" s="89"/>
      <c r="M1893" s="89"/>
    </row>
    <row r="1894" spans="9:13">
      <c r="I1894" s="89"/>
      <c r="M1894" s="89"/>
    </row>
    <row r="1895" spans="9:13">
      <c r="I1895" s="89"/>
      <c r="M1895" s="89"/>
    </row>
    <row r="1896" spans="9:13">
      <c r="I1896" s="89"/>
      <c r="M1896" s="89"/>
    </row>
    <row r="1897" spans="9:13">
      <c r="I1897" s="89"/>
      <c r="M1897" s="89"/>
    </row>
    <row r="1898" spans="9:13">
      <c r="I1898" s="89"/>
      <c r="M1898" s="89"/>
    </row>
    <row r="1899" spans="9:13">
      <c r="I1899" s="89"/>
      <c r="M1899" s="89"/>
    </row>
    <row r="1900" spans="9:13">
      <c r="I1900" s="89"/>
      <c r="M1900" s="89"/>
    </row>
    <row r="1901" spans="9:13">
      <c r="I1901" s="89"/>
      <c r="M1901" s="89"/>
    </row>
    <row r="1902" spans="9:13">
      <c r="I1902" s="89"/>
      <c r="M1902" s="89"/>
    </row>
    <row r="1903" spans="9:13">
      <c r="I1903" s="89"/>
      <c r="M1903" s="89"/>
    </row>
    <row r="1904" spans="9:13">
      <c r="I1904" s="89"/>
      <c r="M1904" s="89"/>
    </row>
    <row r="1905" spans="9:13">
      <c r="I1905" s="89"/>
      <c r="M1905" s="89"/>
    </row>
    <row r="1906" spans="9:13">
      <c r="I1906" s="89"/>
      <c r="M1906" s="89"/>
    </row>
    <row r="1907" spans="9:13">
      <c r="I1907" s="89"/>
      <c r="M1907" s="89"/>
    </row>
    <row r="1908" spans="9:13">
      <c r="I1908" s="89"/>
      <c r="M1908" s="89"/>
    </row>
    <row r="1909" spans="9:13">
      <c r="I1909" s="89"/>
      <c r="M1909" s="89"/>
    </row>
    <row r="1910" spans="9:13">
      <c r="I1910" s="89"/>
      <c r="M1910" s="89"/>
    </row>
    <row r="1911" spans="9:13">
      <c r="I1911" s="89"/>
      <c r="M1911" s="89"/>
    </row>
    <row r="1912" spans="9:13">
      <c r="I1912" s="89"/>
      <c r="M1912" s="89"/>
    </row>
    <row r="1913" spans="9:13">
      <c r="I1913" s="89"/>
      <c r="M1913" s="89"/>
    </row>
    <row r="1914" spans="9:13">
      <c r="I1914" s="89"/>
      <c r="M1914" s="89"/>
    </row>
    <row r="1915" spans="9:13">
      <c r="I1915" s="89"/>
      <c r="M1915" s="89"/>
    </row>
    <row r="1916" spans="9:13">
      <c r="I1916" s="89"/>
      <c r="M1916" s="89"/>
    </row>
    <row r="1917" spans="9:13">
      <c r="I1917" s="89"/>
      <c r="M1917" s="89"/>
    </row>
    <row r="1918" spans="9:13">
      <c r="I1918" s="89"/>
      <c r="M1918" s="89"/>
    </row>
    <row r="1919" spans="9:13">
      <c r="I1919" s="89"/>
      <c r="M1919" s="89"/>
    </row>
    <row r="1920" spans="9:13">
      <c r="I1920" s="89"/>
      <c r="M1920" s="89"/>
    </row>
    <row r="1921" spans="9:13">
      <c r="I1921" s="89"/>
      <c r="M1921" s="89"/>
    </row>
    <row r="1922" spans="9:13">
      <c r="I1922" s="89"/>
      <c r="M1922" s="89"/>
    </row>
    <row r="1923" spans="9:13">
      <c r="I1923" s="89"/>
      <c r="M1923" s="89"/>
    </row>
    <row r="1924" spans="9:13">
      <c r="I1924" s="89"/>
      <c r="M1924" s="89"/>
    </row>
    <row r="1925" spans="9:13">
      <c r="I1925" s="89"/>
      <c r="M1925" s="89"/>
    </row>
    <row r="1926" spans="9:13">
      <c r="I1926" s="89"/>
      <c r="M1926" s="89"/>
    </row>
    <row r="1927" spans="9:13">
      <c r="I1927" s="89"/>
      <c r="M1927" s="89"/>
    </row>
    <row r="1928" spans="9:13">
      <c r="I1928" s="89"/>
      <c r="M1928" s="89"/>
    </row>
    <row r="1929" spans="9:13">
      <c r="I1929" s="89"/>
      <c r="M1929" s="89"/>
    </row>
    <row r="1930" spans="9:13">
      <c r="I1930" s="89"/>
      <c r="M1930" s="89"/>
    </row>
    <row r="1931" spans="9:13">
      <c r="I1931" s="89"/>
      <c r="M1931" s="89"/>
    </row>
    <row r="1932" spans="9:13">
      <c r="I1932" s="89"/>
      <c r="M1932" s="89"/>
    </row>
    <row r="1933" spans="9:13">
      <c r="I1933" s="89"/>
      <c r="M1933" s="89"/>
    </row>
    <row r="1934" spans="9:13">
      <c r="I1934" s="89"/>
      <c r="M1934" s="89"/>
    </row>
    <row r="1935" spans="9:13">
      <c r="I1935" s="89"/>
      <c r="M1935" s="89"/>
    </row>
    <row r="1936" spans="9:13">
      <c r="I1936" s="89"/>
      <c r="M1936" s="89"/>
    </row>
    <row r="1937" spans="9:13">
      <c r="I1937" s="89"/>
      <c r="M1937" s="89"/>
    </row>
    <row r="1938" spans="9:13">
      <c r="I1938" s="89"/>
      <c r="M1938" s="89"/>
    </row>
    <row r="1939" spans="9:13">
      <c r="I1939" s="89"/>
      <c r="M1939" s="89"/>
    </row>
    <row r="1940" spans="9:13">
      <c r="I1940" s="89"/>
      <c r="M1940" s="89"/>
    </row>
    <row r="1941" spans="9:13">
      <c r="I1941" s="89"/>
      <c r="M1941" s="89"/>
    </row>
    <row r="1942" spans="9:13">
      <c r="I1942" s="89"/>
      <c r="M1942" s="89"/>
    </row>
    <row r="1943" spans="9:13">
      <c r="I1943" s="89"/>
      <c r="M1943" s="89"/>
    </row>
    <row r="1944" spans="9:13">
      <c r="I1944" s="89"/>
      <c r="M1944" s="89"/>
    </row>
    <row r="1945" spans="9:13">
      <c r="I1945" s="89"/>
      <c r="M1945" s="89"/>
    </row>
    <row r="1946" spans="9:13">
      <c r="I1946" s="89"/>
      <c r="M1946" s="89"/>
    </row>
    <row r="1947" spans="9:13">
      <c r="I1947" s="89"/>
      <c r="M1947" s="89"/>
    </row>
    <row r="1948" spans="9:13">
      <c r="I1948" s="89"/>
      <c r="M1948" s="89"/>
    </row>
    <row r="1949" spans="9:13">
      <c r="I1949" s="89"/>
      <c r="M1949" s="89"/>
    </row>
    <row r="1950" spans="9:13">
      <c r="I1950" s="89"/>
      <c r="M1950" s="89"/>
    </row>
    <row r="1951" spans="9:13">
      <c r="I1951" s="89"/>
      <c r="M1951" s="89"/>
    </row>
    <row r="1952" spans="9:13">
      <c r="I1952" s="89"/>
      <c r="M1952" s="89"/>
    </row>
    <row r="1953" spans="9:13">
      <c r="I1953" s="89"/>
      <c r="M1953" s="89"/>
    </row>
    <row r="1954" spans="9:13">
      <c r="I1954" s="89"/>
      <c r="M1954" s="89"/>
    </row>
    <row r="1955" spans="9:13">
      <c r="I1955" s="89"/>
      <c r="M1955" s="89"/>
    </row>
    <row r="1956" spans="9:13">
      <c r="I1956" s="89"/>
      <c r="M1956" s="89"/>
    </row>
    <row r="1957" spans="9:13">
      <c r="I1957" s="89"/>
      <c r="M1957" s="89"/>
    </row>
    <row r="1958" spans="9:13">
      <c r="I1958" s="89"/>
      <c r="M1958" s="89"/>
    </row>
    <row r="1959" spans="9:13">
      <c r="I1959" s="89"/>
      <c r="M1959" s="89"/>
    </row>
    <row r="1960" spans="9:13">
      <c r="I1960" s="89"/>
      <c r="M1960" s="89"/>
    </row>
    <row r="1961" spans="9:13">
      <c r="I1961" s="89"/>
      <c r="M1961" s="89"/>
    </row>
    <row r="1962" spans="9:13">
      <c r="I1962" s="89"/>
      <c r="M1962" s="89"/>
    </row>
    <row r="1963" spans="9:13">
      <c r="I1963" s="89"/>
      <c r="M1963" s="89"/>
    </row>
    <row r="1964" spans="9:13">
      <c r="I1964" s="89"/>
      <c r="M1964" s="89"/>
    </row>
    <row r="1965" spans="9:13">
      <c r="I1965" s="89"/>
      <c r="M1965" s="89"/>
    </row>
    <row r="1966" spans="9:13">
      <c r="I1966" s="89"/>
      <c r="M1966" s="89"/>
    </row>
    <row r="1967" spans="9:13">
      <c r="I1967" s="89"/>
      <c r="M1967" s="89"/>
    </row>
    <row r="1968" spans="9:13">
      <c r="I1968" s="89"/>
      <c r="M1968" s="89"/>
    </row>
    <row r="1969" spans="9:13">
      <c r="I1969" s="89"/>
      <c r="M1969" s="89"/>
    </row>
    <row r="1970" spans="9:13">
      <c r="I1970" s="89"/>
      <c r="M1970" s="89"/>
    </row>
    <row r="1971" spans="9:13">
      <c r="I1971" s="89"/>
      <c r="M1971" s="89"/>
    </row>
    <row r="1972" spans="9:13">
      <c r="I1972" s="89"/>
      <c r="M1972" s="89"/>
    </row>
    <row r="1973" spans="9:13">
      <c r="I1973" s="89"/>
      <c r="M1973" s="89"/>
    </row>
    <row r="1974" spans="9:13">
      <c r="I1974" s="89"/>
      <c r="M1974" s="89"/>
    </row>
    <row r="1975" spans="9:13">
      <c r="I1975" s="89"/>
      <c r="M1975" s="89"/>
    </row>
    <row r="1976" spans="9:13">
      <c r="I1976" s="89"/>
      <c r="M1976" s="89"/>
    </row>
    <row r="1977" spans="9:13">
      <c r="I1977" s="89"/>
      <c r="M1977" s="89"/>
    </row>
    <row r="1978" spans="9:13">
      <c r="I1978" s="89"/>
      <c r="M1978" s="89"/>
    </row>
    <row r="1979" spans="9:13">
      <c r="I1979" s="89"/>
      <c r="M1979" s="89"/>
    </row>
    <row r="1980" spans="9:13">
      <c r="I1980" s="89"/>
      <c r="M1980" s="89"/>
    </row>
    <row r="1981" spans="9:13">
      <c r="I1981" s="89"/>
      <c r="M1981" s="89"/>
    </row>
    <row r="1982" spans="9:13">
      <c r="I1982" s="89"/>
      <c r="M1982" s="89"/>
    </row>
    <row r="1983" spans="9:13">
      <c r="I1983" s="89"/>
      <c r="M1983" s="89"/>
    </row>
    <row r="1984" spans="9:13">
      <c r="I1984" s="89"/>
      <c r="M1984" s="89"/>
    </row>
    <row r="1985" spans="9:13">
      <c r="I1985" s="89"/>
      <c r="M1985" s="89"/>
    </row>
    <row r="1986" spans="9:13">
      <c r="I1986" s="89"/>
      <c r="M1986" s="89"/>
    </row>
    <row r="1987" spans="9:13">
      <c r="I1987" s="89"/>
      <c r="M1987" s="89"/>
    </row>
    <row r="1988" spans="9:13">
      <c r="I1988" s="89"/>
      <c r="M1988" s="89"/>
    </row>
    <row r="1989" spans="9:13">
      <c r="I1989" s="89"/>
      <c r="M1989" s="89"/>
    </row>
    <row r="1990" spans="9:13">
      <c r="I1990" s="89"/>
      <c r="M1990" s="89"/>
    </row>
    <row r="1991" spans="9:13">
      <c r="I1991" s="89"/>
      <c r="M1991" s="89"/>
    </row>
    <row r="1992" spans="9:13">
      <c r="I1992" s="89"/>
      <c r="M1992" s="89"/>
    </row>
    <row r="1993" spans="9:13">
      <c r="I1993" s="89"/>
      <c r="M1993" s="89"/>
    </row>
    <row r="1994" spans="9:13">
      <c r="I1994" s="89"/>
      <c r="M1994" s="89"/>
    </row>
    <row r="1995" spans="9:13">
      <c r="I1995" s="89"/>
      <c r="M1995" s="89"/>
    </row>
    <row r="1996" spans="9:13">
      <c r="I1996" s="89"/>
      <c r="M1996" s="89"/>
    </row>
    <row r="1997" spans="9:13">
      <c r="I1997" s="89"/>
      <c r="M1997" s="89"/>
    </row>
    <row r="1998" spans="9:13">
      <c r="I1998" s="89"/>
      <c r="M1998" s="89"/>
    </row>
    <row r="1999" spans="9:13">
      <c r="I1999" s="89"/>
      <c r="M1999" s="89"/>
    </row>
    <row r="2000" spans="9:13">
      <c r="I2000" s="89"/>
      <c r="M2000" s="89"/>
    </row>
    <row r="2001" spans="9:13">
      <c r="I2001" s="89"/>
      <c r="M2001" s="89"/>
    </row>
    <row r="2002" spans="9:13">
      <c r="I2002" s="89"/>
      <c r="M2002" s="89"/>
    </row>
    <row r="2003" spans="9:13">
      <c r="I2003" s="89"/>
      <c r="M2003" s="89"/>
    </row>
    <row r="2004" spans="9:13">
      <c r="I2004" s="89"/>
      <c r="M2004" s="89"/>
    </row>
    <row r="2005" spans="9:13">
      <c r="I2005" s="89"/>
      <c r="M2005" s="89"/>
    </row>
    <row r="2006" spans="9:13">
      <c r="I2006" s="89"/>
      <c r="M2006" s="89"/>
    </row>
    <row r="2007" spans="9:13">
      <c r="I2007" s="89"/>
      <c r="M2007" s="89"/>
    </row>
    <row r="2008" spans="9:13">
      <c r="I2008" s="89"/>
      <c r="M2008" s="89"/>
    </row>
    <row r="2009" spans="9:13">
      <c r="I2009" s="89"/>
      <c r="M2009" s="89"/>
    </row>
    <row r="2010" spans="9:13">
      <c r="I2010" s="89"/>
      <c r="M2010" s="89"/>
    </row>
    <row r="2011" spans="9:13">
      <c r="I2011" s="89"/>
      <c r="M2011" s="89"/>
    </row>
    <row r="2012" spans="9:13">
      <c r="I2012" s="89"/>
      <c r="M2012" s="89"/>
    </row>
    <row r="2013" spans="9:13">
      <c r="I2013" s="89"/>
      <c r="M2013" s="89"/>
    </row>
    <row r="2014" spans="9:13">
      <c r="I2014" s="89"/>
      <c r="M2014" s="89"/>
    </row>
    <row r="2015" spans="9:13">
      <c r="I2015" s="89"/>
      <c r="M2015" s="89"/>
    </row>
    <row r="2016" spans="9:13">
      <c r="I2016" s="89"/>
      <c r="M2016" s="89"/>
    </row>
    <row r="2017" spans="9:13">
      <c r="I2017" s="89"/>
      <c r="M2017" s="89"/>
    </row>
    <row r="2018" spans="9:13">
      <c r="I2018" s="89"/>
      <c r="M2018" s="89"/>
    </row>
    <row r="2019" spans="9:13">
      <c r="I2019" s="89"/>
      <c r="M2019" s="89"/>
    </row>
    <row r="2020" spans="9:13">
      <c r="I2020" s="89"/>
      <c r="M2020" s="89"/>
    </row>
    <row r="2021" spans="9:13">
      <c r="I2021" s="89"/>
      <c r="M2021" s="89"/>
    </row>
    <row r="2022" spans="9:13">
      <c r="I2022" s="89"/>
      <c r="M2022" s="89"/>
    </row>
    <row r="2023" spans="9:13">
      <c r="I2023" s="89"/>
      <c r="M2023" s="89"/>
    </row>
    <row r="2024" spans="9:13">
      <c r="I2024" s="89"/>
      <c r="M2024" s="89"/>
    </row>
    <row r="2025" spans="9:13">
      <c r="I2025" s="89"/>
      <c r="M2025" s="89"/>
    </row>
    <row r="2026" spans="9:13">
      <c r="I2026" s="89"/>
      <c r="M2026" s="89"/>
    </row>
    <row r="2027" spans="9:13">
      <c r="I2027" s="89"/>
      <c r="M2027" s="89"/>
    </row>
    <row r="2028" spans="9:13">
      <c r="I2028" s="89"/>
      <c r="M2028" s="89"/>
    </row>
    <row r="2029" spans="9:13">
      <c r="I2029" s="89"/>
      <c r="M2029" s="89"/>
    </row>
    <row r="2030" spans="9:13">
      <c r="I2030" s="89"/>
      <c r="M2030" s="89"/>
    </row>
    <row r="2031" spans="9:13">
      <c r="I2031" s="89"/>
      <c r="M2031" s="89"/>
    </row>
    <row r="2032" spans="9:13">
      <c r="I2032" s="89"/>
      <c r="M2032" s="89"/>
    </row>
    <row r="2033" spans="9:13">
      <c r="I2033" s="89"/>
      <c r="M2033" s="89"/>
    </row>
    <row r="2034" spans="9:13">
      <c r="I2034" s="89"/>
      <c r="M2034" s="89"/>
    </row>
    <row r="2035" spans="9:13">
      <c r="I2035" s="89"/>
      <c r="M2035" s="89"/>
    </row>
    <row r="2036" spans="9:13">
      <c r="I2036" s="89"/>
      <c r="M2036" s="89"/>
    </row>
    <row r="2037" spans="9:13">
      <c r="I2037" s="89"/>
      <c r="M2037" s="89"/>
    </row>
    <row r="2038" spans="9:13">
      <c r="I2038" s="89"/>
      <c r="M2038" s="89"/>
    </row>
    <row r="2039" spans="9:13">
      <c r="I2039" s="89"/>
      <c r="M2039" s="89"/>
    </row>
    <row r="2040" spans="9:13">
      <c r="I2040" s="89"/>
      <c r="M2040" s="89"/>
    </row>
    <row r="2041" spans="9:13">
      <c r="I2041" s="89"/>
      <c r="M2041" s="89"/>
    </row>
    <row r="2042" spans="9:13">
      <c r="I2042" s="89"/>
      <c r="M2042" s="89"/>
    </row>
    <row r="2043" spans="9:13">
      <c r="I2043" s="89"/>
      <c r="M2043" s="89"/>
    </row>
    <row r="2044" spans="9:13">
      <c r="I2044" s="89"/>
      <c r="M2044" s="89"/>
    </row>
    <row r="2045" spans="9:13">
      <c r="I2045" s="89"/>
      <c r="M2045" s="89"/>
    </row>
    <row r="2046" spans="9:13">
      <c r="I2046" s="89"/>
      <c r="M2046" s="89"/>
    </row>
    <row r="2047" spans="9:13">
      <c r="I2047" s="89"/>
      <c r="M2047" s="89"/>
    </row>
    <row r="2048" spans="9:13">
      <c r="I2048" s="89"/>
      <c r="M2048" s="89"/>
    </row>
    <row r="2049" spans="9:13">
      <c r="I2049" s="89"/>
      <c r="M2049" s="89"/>
    </row>
    <row r="2050" spans="9:13">
      <c r="I2050" s="89"/>
      <c r="M2050" s="89"/>
    </row>
    <row r="2051" spans="9:13">
      <c r="I2051" s="89"/>
      <c r="M2051" s="89"/>
    </row>
    <row r="2052" spans="9:13">
      <c r="I2052" s="89"/>
      <c r="M2052" s="89"/>
    </row>
    <row r="2053" spans="9:13">
      <c r="I2053" s="89"/>
      <c r="M2053" s="89"/>
    </row>
    <row r="2054" spans="9:13">
      <c r="I2054" s="89"/>
      <c r="M2054" s="89"/>
    </row>
    <row r="2055" spans="9:13">
      <c r="I2055" s="89"/>
      <c r="M2055" s="89"/>
    </row>
    <row r="2056" spans="9:13">
      <c r="I2056" s="89"/>
      <c r="M2056" s="89"/>
    </row>
    <row r="2057" spans="9:13">
      <c r="I2057" s="89"/>
      <c r="M2057" s="89"/>
    </row>
    <row r="2058" spans="9:13">
      <c r="I2058" s="89"/>
      <c r="M2058" s="89"/>
    </row>
    <row r="2059" spans="9:13">
      <c r="I2059" s="89"/>
      <c r="M2059" s="89"/>
    </row>
    <row r="2060" spans="9:13">
      <c r="I2060" s="89"/>
      <c r="M2060" s="89"/>
    </row>
    <row r="2061" spans="9:13">
      <c r="I2061" s="89"/>
      <c r="M2061" s="89"/>
    </row>
    <row r="2062" spans="9:13">
      <c r="I2062" s="89"/>
      <c r="M2062" s="89"/>
    </row>
    <row r="2063" spans="9:13">
      <c r="I2063" s="89"/>
      <c r="M2063" s="89"/>
    </row>
    <row r="2064" spans="9:13">
      <c r="I2064" s="89"/>
      <c r="M2064" s="89"/>
    </row>
    <row r="2065" spans="9:13">
      <c r="I2065" s="89"/>
      <c r="M2065" s="89"/>
    </row>
    <row r="2066" spans="9:13">
      <c r="I2066" s="89"/>
      <c r="M2066" s="89"/>
    </row>
    <row r="2067" spans="9:13">
      <c r="I2067" s="89"/>
      <c r="M2067" s="89"/>
    </row>
    <row r="2068" spans="9:13">
      <c r="I2068" s="89"/>
      <c r="M2068" s="89"/>
    </row>
    <row r="2069" spans="9:13">
      <c r="I2069" s="89"/>
      <c r="M2069" s="89"/>
    </row>
    <row r="2070" spans="9:13">
      <c r="I2070" s="89"/>
      <c r="M2070" s="89"/>
    </row>
    <row r="2071" spans="9:13">
      <c r="I2071" s="89"/>
      <c r="M2071" s="89"/>
    </row>
    <row r="2072" spans="9:13">
      <c r="I2072" s="89"/>
      <c r="M2072" s="89"/>
    </row>
    <row r="2073" spans="9:13">
      <c r="I2073" s="89"/>
      <c r="M2073" s="89"/>
    </row>
    <row r="2074" spans="9:13">
      <c r="I2074" s="89"/>
      <c r="M2074" s="89"/>
    </row>
    <row r="2075" spans="9:13">
      <c r="I2075" s="89"/>
      <c r="M2075" s="89"/>
    </row>
    <row r="2076" spans="9:13">
      <c r="I2076" s="89"/>
      <c r="M2076" s="89"/>
    </row>
    <row r="2077" spans="9:13">
      <c r="I2077" s="89"/>
      <c r="M2077" s="89"/>
    </row>
    <row r="2078" spans="9:13">
      <c r="I2078" s="89"/>
      <c r="M2078" s="89"/>
    </row>
    <row r="2079" spans="9:13">
      <c r="I2079" s="89"/>
      <c r="M2079" s="89"/>
    </row>
    <row r="2080" spans="9:13">
      <c r="I2080" s="89"/>
      <c r="M2080" s="89"/>
    </row>
    <row r="2081" spans="9:13">
      <c r="I2081" s="89"/>
      <c r="M2081" s="89"/>
    </row>
    <row r="2082" spans="9:13">
      <c r="I2082" s="89"/>
      <c r="M2082" s="89"/>
    </row>
    <row r="2083" spans="9:13">
      <c r="I2083" s="89"/>
      <c r="M2083" s="89"/>
    </row>
    <row r="2084" spans="9:13">
      <c r="I2084" s="89"/>
      <c r="M2084" s="89"/>
    </row>
    <row r="2085" spans="9:13">
      <c r="I2085" s="89"/>
      <c r="M2085" s="89"/>
    </row>
    <row r="2086" spans="9:13">
      <c r="I2086" s="89"/>
      <c r="M2086" s="89"/>
    </row>
    <row r="2087" spans="9:13">
      <c r="I2087" s="89"/>
      <c r="M2087" s="89"/>
    </row>
    <row r="2088" spans="9:13">
      <c r="I2088" s="89"/>
      <c r="M2088" s="89"/>
    </row>
    <row r="2089" spans="9:13">
      <c r="I2089" s="89"/>
      <c r="M2089" s="89"/>
    </row>
    <row r="2090" spans="9:13">
      <c r="I2090" s="89"/>
      <c r="M2090" s="89"/>
    </row>
    <row r="2091" spans="9:13">
      <c r="I2091" s="89"/>
      <c r="M2091" s="89"/>
    </row>
    <row r="2092" spans="9:13">
      <c r="I2092" s="89"/>
      <c r="M2092" s="89"/>
    </row>
    <row r="2093" spans="9:13">
      <c r="I2093" s="89"/>
      <c r="M2093" s="89"/>
    </row>
    <row r="2094" spans="9:13">
      <c r="I2094" s="89"/>
      <c r="M2094" s="89"/>
    </row>
    <row r="2095" spans="9:13">
      <c r="I2095" s="89"/>
      <c r="M2095" s="89"/>
    </row>
    <row r="2096" spans="9:13">
      <c r="I2096" s="89"/>
      <c r="M2096" s="89"/>
    </row>
    <row r="2097" spans="9:13">
      <c r="I2097" s="89"/>
      <c r="M2097" s="89"/>
    </row>
    <row r="2098" spans="9:13">
      <c r="I2098" s="89"/>
      <c r="M2098" s="89"/>
    </row>
    <row r="2099" spans="9:13">
      <c r="I2099" s="89"/>
      <c r="M2099" s="89"/>
    </row>
    <row r="2100" spans="9:13">
      <c r="I2100" s="89"/>
      <c r="M2100" s="89"/>
    </row>
    <row r="2101" spans="9:13">
      <c r="I2101" s="89"/>
      <c r="M2101" s="89"/>
    </row>
    <row r="2102" spans="9:13">
      <c r="I2102" s="89"/>
      <c r="M2102" s="89"/>
    </row>
    <row r="2103" spans="9:13">
      <c r="I2103" s="89"/>
      <c r="M2103" s="89"/>
    </row>
    <row r="2104" spans="9:13">
      <c r="I2104" s="89"/>
      <c r="M2104" s="89"/>
    </row>
    <row r="2105" spans="9:13">
      <c r="I2105" s="89"/>
      <c r="M2105" s="89"/>
    </row>
    <row r="2106" spans="9:13">
      <c r="I2106" s="89"/>
      <c r="M2106" s="89"/>
    </row>
    <row r="2107" spans="9:13">
      <c r="I2107" s="89"/>
      <c r="M2107" s="89"/>
    </row>
    <row r="2108" spans="9:13">
      <c r="I2108" s="89"/>
      <c r="M2108" s="89"/>
    </row>
    <row r="2109" spans="9:13">
      <c r="I2109" s="89"/>
      <c r="M2109" s="89"/>
    </row>
    <row r="2110" spans="9:13">
      <c r="I2110" s="89"/>
      <c r="M2110" s="89"/>
    </row>
    <row r="2111" spans="9:13">
      <c r="I2111" s="89"/>
      <c r="M2111" s="89"/>
    </row>
    <row r="2112" spans="9:13">
      <c r="I2112" s="89"/>
      <c r="M2112" s="89"/>
    </row>
    <row r="2113" spans="9:13">
      <c r="I2113" s="89"/>
      <c r="M2113" s="89"/>
    </row>
    <row r="2114" spans="9:13">
      <c r="I2114" s="89"/>
      <c r="M2114" s="89"/>
    </row>
    <row r="2115" spans="9:13">
      <c r="I2115" s="89"/>
      <c r="M2115" s="89"/>
    </row>
    <row r="2116" spans="9:13">
      <c r="I2116" s="89"/>
      <c r="M2116" s="89"/>
    </row>
    <row r="2117" spans="9:13">
      <c r="I2117" s="89"/>
      <c r="M2117" s="89"/>
    </row>
    <row r="2118" spans="9:13">
      <c r="I2118" s="89"/>
      <c r="M2118" s="89"/>
    </row>
    <row r="2119" spans="9:13">
      <c r="I2119" s="89"/>
      <c r="M2119" s="89"/>
    </row>
    <row r="2120" spans="9:13">
      <c r="I2120" s="89"/>
      <c r="M2120" s="89"/>
    </row>
    <row r="2121" spans="9:13">
      <c r="I2121" s="89"/>
      <c r="M2121" s="89"/>
    </row>
    <row r="2122" spans="9:13">
      <c r="I2122" s="89"/>
      <c r="M2122" s="89"/>
    </row>
    <row r="2123" spans="9:13">
      <c r="I2123" s="89"/>
      <c r="M2123" s="89"/>
    </row>
    <row r="2124" spans="9:13">
      <c r="I2124" s="89"/>
      <c r="M2124" s="89"/>
    </row>
    <row r="2125" spans="9:13">
      <c r="I2125" s="89"/>
      <c r="M2125" s="89"/>
    </row>
    <row r="2126" spans="9:13">
      <c r="I2126" s="89"/>
      <c r="M2126" s="89"/>
    </row>
    <row r="2127" spans="9:13">
      <c r="I2127" s="89"/>
      <c r="M2127" s="89"/>
    </row>
    <row r="2128" spans="9:13">
      <c r="I2128" s="89"/>
      <c r="M2128" s="89"/>
    </row>
    <row r="2129" spans="9:13">
      <c r="I2129" s="89"/>
      <c r="M2129" s="89"/>
    </row>
    <row r="2130" spans="9:13">
      <c r="I2130" s="89"/>
      <c r="M2130" s="89"/>
    </row>
    <row r="2131" spans="9:13">
      <c r="I2131" s="89"/>
      <c r="M2131" s="89"/>
    </row>
    <row r="2132" spans="9:13">
      <c r="I2132" s="89"/>
      <c r="M2132" s="89"/>
    </row>
    <row r="2133" spans="9:13">
      <c r="I2133" s="89"/>
      <c r="M2133" s="89"/>
    </row>
    <row r="2134" spans="9:13">
      <c r="I2134" s="89"/>
      <c r="M2134" s="89"/>
    </row>
    <row r="2135" spans="9:13">
      <c r="I2135" s="89"/>
      <c r="M2135" s="89"/>
    </row>
    <row r="2136" spans="9:13">
      <c r="I2136" s="89"/>
      <c r="M2136" s="89"/>
    </row>
    <row r="2137" spans="9:13">
      <c r="I2137" s="89"/>
      <c r="M2137" s="89"/>
    </row>
    <row r="2138" spans="9:13">
      <c r="I2138" s="89"/>
      <c r="M2138" s="89"/>
    </row>
    <row r="2139" spans="9:13">
      <c r="I2139" s="89"/>
      <c r="M2139" s="89"/>
    </row>
    <row r="2140" spans="9:13">
      <c r="I2140" s="89"/>
      <c r="M2140" s="89"/>
    </row>
    <row r="2141" spans="9:13">
      <c r="I2141" s="89"/>
      <c r="M2141" s="89"/>
    </row>
    <row r="2142" spans="9:13">
      <c r="I2142" s="89"/>
      <c r="M2142" s="89"/>
    </row>
    <row r="2143" spans="9:13">
      <c r="I2143" s="89"/>
      <c r="M2143" s="89"/>
    </row>
    <row r="2144" spans="9:13">
      <c r="I2144" s="89"/>
      <c r="M2144" s="89"/>
    </row>
    <row r="2145" spans="9:13">
      <c r="I2145" s="89"/>
      <c r="M2145" s="89"/>
    </row>
    <row r="2146" spans="9:13">
      <c r="I2146" s="89"/>
      <c r="M2146" s="89"/>
    </row>
    <row r="2147" spans="9:13">
      <c r="I2147" s="89"/>
      <c r="M2147" s="89"/>
    </row>
    <row r="2148" spans="9:13">
      <c r="I2148" s="89"/>
      <c r="M2148" s="89"/>
    </row>
    <row r="2149" spans="9:13">
      <c r="I2149" s="89"/>
      <c r="M2149" s="89"/>
    </row>
    <row r="2150" spans="9:13">
      <c r="I2150" s="89"/>
      <c r="M2150" s="89"/>
    </row>
    <row r="2151" spans="9:13">
      <c r="I2151" s="89"/>
      <c r="M2151" s="89"/>
    </row>
    <row r="2152" spans="9:13">
      <c r="I2152" s="89"/>
      <c r="M2152" s="89"/>
    </row>
    <row r="2153" spans="9:13">
      <c r="I2153" s="89"/>
      <c r="M2153" s="89"/>
    </row>
    <row r="2154" spans="9:13">
      <c r="I2154" s="89"/>
      <c r="M2154" s="89"/>
    </row>
    <row r="2155" spans="9:13">
      <c r="I2155" s="89"/>
      <c r="M2155" s="89"/>
    </row>
    <row r="2156" spans="9:13">
      <c r="I2156" s="89"/>
      <c r="M2156" s="89"/>
    </row>
    <row r="2157" spans="9:13">
      <c r="I2157" s="89"/>
      <c r="M2157" s="89"/>
    </row>
    <row r="2158" spans="9:13">
      <c r="I2158" s="89"/>
      <c r="M2158" s="89"/>
    </row>
    <row r="2159" spans="9:13">
      <c r="I2159" s="89"/>
      <c r="M2159" s="89"/>
    </row>
    <row r="2160" spans="9:13">
      <c r="I2160" s="89"/>
      <c r="M2160" s="89"/>
    </row>
    <row r="2161" spans="9:13">
      <c r="I2161" s="89"/>
      <c r="M2161" s="89"/>
    </row>
    <row r="2162" spans="9:13">
      <c r="I2162" s="89"/>
      <c r="M2162" s="89"/>
    </row>
    <row r="2163" spans="9:13">
      <c r="I2163" s="89"/>
      <c r="M2163" s="89"/>
    </row>
    <row r="2164" spans="9:13">
      <c r="I2164" s="89"/>
      <c r="M2164" s="89"/>
    </row>
    <row r="2165" spans="9:13">
      <c r="I2165" s="89"/>
      <c r="M2165" s="89"/>
    </row>
    <row r="2166" spans="9:13">
      <c r="I2166" s="89"/>
      <c r="M2166" s="89"/>
    </row>
    <row r="2167" spans="9:13">
      <c r="I2167" s="89"/>
      <c r="M2167" s="89"/>
    </row>
    <row r="2168" spans="9:13">
      <c r="I2168" s="89"/>
      <c r="M2168" s="89"/>
    </row>
    <row r="2169" spans="9:13">
      <c r="I2169" s="89"/>
      <c r="M2169" s="89"/>
    </row>
    <row r="2170" spans="9:13">
      <c r="I2170" s="89"/>
      <c r="M2170" s="89"/>
    </row>
    <row r="2171" spans="9:13">
      <c r="I2171" s="89"/>
      <c r="M2171" s="89"/>
    </row>
    <row r="2172" spans="9:13">
      <c r="I2172" s="89"/>
      <c r="M2172" s="89"/>
    </row>
    <row r="2173" spans="9:13">
      <c r="I2173" s="89"/>
      <c r="M2173" s="89"/>
    </row>
    <row r="2174" spans="9:13">
      <c r="I2174" s="89"/>
      <c r="M2174" s="89"/>
    </row>
    <row r="2175" spans="9:13">
      <c r="I2175" s="89"/>
      <c r="M2175" s="89"/>
    </row>
    <row r="2176" spans="9:13">
      <c r="I2176" s="89"/>
      <c r="M2176" s="89"/>
    </row>
    <row r="2177" spans="9:13">
      <c r="I2177" s="89"/>
      <c r="M2177" s="89"/>
    </row>
    <row r="2178" spans="9:13">
      <c r="I2178" s="89"/>
      <c r="M2178" s="89"/>
    </row>
    <row r="2179" spans="9:13">
      <c r="I2179" s="89"/>
      <c r="M2179" s="89"/>
    </row>
    <row r="2180" spans="9:13">
      <c r="I2180" s="89"/>
      <c r="M2180" s="89"/>
    </row>
    <row r="2181" spans="9:13">
      <c r="I2181" s="89"/>
      <c r="M2181" s="89"/>
    </row>
    <row r="2182" spans="9:13">
      <c r="I2182" s="89"/>
      <c r="M2182" s="89"/>
    </row>
    <row r="2183" spans="9:13">
      <c r="I2183" s="89"/>
      <c r="M2183" s="89"/>
    </row>
    <row r="2184" spans="9:13">
      <c r="I2184" s="89"/>
      <c r="M2184" s="89"/>
    </row>
    <row r="2185" spans="9:13">
      <c r="I2185" s="89"/>
      <c r="M2185" s="89"/>
    </row>
    <row r="2186" spans="9:13">
      <c r="I2186" s="89"/>
      <c r="M2186" s="89"/>
    </row>
    <row r="2187" spans="9:13">
      <c r="I2187" s="89"/>
      <c r="M2187" s="89"/>
    </row>
    <row r="2188" spans="9:13">
      <c r="I2188" s="89"/>
      <c r="M2188" s="89"/>
    </row>
    <row r="2189" spans="9:13">
      <c r="I2189" s="89"/>
      <c r="M2189" s="89"/>
    </row>
    <row r="2190" spans="9:13">
      <c r="I2190" s="89"/>
      <c r="M2190" s="89"/>
    </row>
    <row r="2191" spans="9:13">
      <c r="I2191" s="89"/>
      <c r="M2191" s="89"/>
    </row>
    <row r="2192" spans="9:13">
      <c r="I2192" s="89"/>
      <c r="M2192" s="89"/>
    </row>
    <row r="2193" spans="9:13">
      <c r="I2193" s="89"/>
      <c r="M2193" s="89"/>
    </row>
    <row r="2194" spans="9:13">
      <c r="I2194" s="89"/>
      <c r="M2194" s="89"/>
    </row>
    <row r="2195" spans="9:13">
      <c r="I2195" s="89"/>
      <c r="M2195" s="89"/>
    </row>
    <row r="2196" spans="9:13">
      <c r="I2196" s="89"/>
      <c r="M2196" s="89"/>
    </row>
    <row r="2197" spans="9:13">
      <c r="I2197" s="89"/>
      <c r="M2197" s="89"/>
    </row>
    <row r="2198" spans="9:13">
      <c r="I2198" s="89"/>
      <c r="M2198" s="89"/>
    </row>
    <row r="2199" spans="9:13">
      <c r="I2199" s="89"/>
      <c r="M2199" s="89"/>
    </row>
    <row r="2200" spans="9:13">
      <c r="I2200" s="89"/>
      <c r="M2200" s="89"/>
    </row>
    <row r="2201" spans="9:13">
      <c r="I2201" s="89"/>
      <c r="M2201" s="89"/>
    </row>
    <row r="2202" spans="9:13">
      <c r="I2202" s="89"/>
      <c r="M2202" s="89"/>
    </row>
    <row r="2203" spans="9:13">
      <c r="I2203" s="89"/>
      <c r="M2203" s="89"/>
    </row>
    <row r="2204" spans="9:13">
      <c r="I2204" s="89"/>
      <c r="M2204" s="89"/>
    </row>
    <row r="2205" spans="9:13">
      <c r="I2205" s="89"/>
      <c r="M2205" s="89"/>
    </row>
    <row r="2206" spans="9:13">
      <c r="I2206" s="89"/>
      <c r="M2206" s="89"/>
    </row>
    <row r="2207" spans="9:13">
      <c r="I2207" s="89"/>
      <c r="M2207" s="89"/>
    </row>
    <row r="2208" spans="9:13">
      <c r="I2208" s="89"/>
      <c r="M2208" s="89"/>
    </row>
    <row r="2209" spans="9:13">
      <c r="I2209" s="89"/>
      <c r="M2209" s="89"/>
    </row>
    <row r="2210" spans="9:13">
      <c r="I2210" s="89"/>
      <c r="M2210" s="89"/>
    </row>
    <row r="2211" spans="9:13">
      <c r="I2211" s="89"/>
      <c r="M2211" s="89"/>
    </row>
    <row r="2212" spans="9:13">
      <c r="I2212" s="89"/>
      <c r="M2212" s="89"/>
    </row>
    <row r="2213" spans="9:13">
      <c r="I2213" s="89"/>
      <c r="M2213" s="89"/>
    </row>
    <row r="2214" spans="9:13">
      <c r="I2214" s="89"/>
      <c r="M2214" s="89"/>
    </row>
    <row r="2215" spans="9:13">
      <c r="I2215" s="89"/>
      <c r="M2215" s="89"/>
    </row>
    <row r="2216" spans="9:13">
      <c r="I2216" s="89"/>
      <c r="M2216" s="89"/>
    </row>
    <row r="2217" spans="9:13">
      <c r="I2217" s="89"/>
      <c r="M2217" s="89"/>
    </row>
    <row r="2218" spans="9:13">
      <c r="I2218" s="89"/>
      <c r="M2218" s="89"/>
    </row>
    <row r="2219" spans="9:13">
      <c r="I2219" s="89"/>
      <c r="M2219" s="89"/>
    </row>
    <row r="2220" spans="9:13">
      <c r="I2220" s="89"/>
      <c r="M2220" s="89"/>
    </row>
    <row r="2221" spans="9:13">
      <c r="I2221" s="89"/>
      <c r="M2221" s="89"/>
    </row>
    <row r="2222" spans="9:13">
      <c r="I2222" s="89"/>
      <c r="M2222" s="89"/>
    </row>
    <row r="2223" spans="9:13">
      <c r="I2223" s="89"/>
      <c r="M2223" s="89"/>
    </row>
    <row r="2224" spans="9:13">
      <c r="I2224" s="89"/>
      <c r="M2224" s="89"/>
    </row>
    <row r="2225" spans="9:13">
      <c r="I2225" s="89"/>
      <c r="M2225" s="89"/>
    </row>
    <row r="2226" spans="9:13">
      <c r="I2226" s="89"/>
      <c r="M2226" s="89"/>
    </row>
    <row r="2227" spans="9:13">
      <c r="I2227" s="89"/>
      <c r="M2227" s="89"/>
    </row>
    <row r="2228" spans="9:13">
      <c r="I2228" s="89"/>
      <c r="M2228" s="89"/>
    </row>
    <row r="2229" spans="9:13">
      <c r="I2229" s="89"/>
      <c r="M2229" s="89"/>
    </row>
    <row r="2230" spans="9:13">
      <c r="I2230" s="89"/>
      <c r="M2230" s="89"/>
    </row>
    <row r="2231" spans="9:13">
      <c r="I2231" s="89"/>
      <c r="M2231" s="89"/>
    </row>
    <row r="2232" spans="9:13">
      <c r="I2232" s="89"/>
      <c r="M2232" s="89"/>
    </row>
    <row r="2233" spans="9:13">
      <c r="I2233" s="89"/>
      <c r="M2233" s="89"/>
    </row>
    <row r="2234" spans="9:13">
      <c r="I2234" s="89"/>
      <c r="M2234" s="89"/>
    </row>
    <row r="2235" spans="9:13">
      <c r="I2235" s="89"/>
      <c r="M2235" s="89"/>
    </row>
    <row r="2236" spans="9:13">
      <c r="I2236" s="89"/>
      <c r="M2236" s="89"/>
    </row>
    <row r="2237" spans="9:13">
      <c r="I2237" s="89"/>
      <c r="M2237" s="89"/>
    </row>
    <row r="2238" spans="9:13">
      <c r="I2238" s="89"/>
      <c r="M2238" s="89"/>
    </row>
    <row r="2239" spans="9:13">
      <c r="I2239" s="89"/>
      <c r="M2239" s="89"/>
    </row>
    <row r="2240" spans="9:13">
      <c r="I2240" s="89"/>
      <c r="M2240" s="89"/>
    </row>
    <row r="2241" spans="9:13">
      <c r="I2241" s="89"/>
      <c r="M2241" s="89"/>
    </row>
    <row r="2242" spans="9:13">
      <c r="I2242" s="89"/>
      <c r="M2242" s="89"/>
    </row>
    <row r="2243" spans="9:13">
      <c r="I2243" s="89"/>
      <c r="M2243" s="89"/>
    </row>
    <row r="2244" spans="9:13">
      <c r="I2244" s="89"/>
      <c r="M2244" s="89"/>
    </row>
    <row r="2245" spans="9:13">
      <c r="I2245" s="89"/>
      <c r="M2245" s="89"/>
    </row>
    <row r="2246" spans="9:13">
      <c r="I2246" s="89"/>
      <c r="M2246" s="89"/>
    </row>
    <row r="2247" spans="9:13">
      <c r="I2247" s="89"/>
      <c r="M2247" s="89"/>
    </row>
    <row r="2248" spans="9:13">
      <c r="I2248" s="89"/>
      <c r="M2248" s="89"/>
    </row>
    <row r="2249" spans="9:13">
      <c r="I2249" s="89"/>
      <c r="M2249" s="89"/>
    </row>
    <row r="2250" spans="9:13">
      <c r="I2250" s="89"/>
      <c r="M2250" s="89"/>
    </row>
    <row r="2251" spans="9:13">
      <c r="I2251" s="89"/>
      <c r="M2251" s="89"/>
    </row>
    <row r="2252" spans="9:13">
      <c r="I2252" s="89"/>
      <c r="M2252" s="89"/>
    </row>
    <row r="2253" spans="9:13">
      <c r="I2253" s="89"/>
      <c r="M2253" s="89"/>
    </row>
    <row r="2254" spans="9:13">
      <c r="I2254" s="89"/>
      <c r="M2254" s="89"/>
    </row>
    <row r="2255" spans="9:13">
      <c r="I2255" s="89"/>
      <c r="M2255" s="89"/>
    </row>
    <row r="2256" spans="9:13">
      <c r="I2256" s="89"/>
      <c r="M2256" s="89"/>
    </row>
    <row r="2257" spans="9:13">
      <c r="I2257" s="89"/>
      <c r="M2257" s="89"/>
    </row>
    <row r="2258" spans="9:13">
      <c r="I2258" s="89"/>
      <c r="M2258" s="89"/>
    </row>
    <row r="2259" spans="9:13">
      <c r="I2259" s="89"/>
      <c r="M2259" s="89"/>
    </row>
    <row r="2260" spans="9:13">
      <c r="I2260" s="89"/>
      <c r="M2260" s="89"/>
    </row>
    <row r="2261" spans="9:13">
      <c r="I2261" s="89"/>
      <c r="M2261" s="89"/>
    </row>
    <row r="2262" spans="9:13">
      <c r="I2262" s="89"/>
      <c r="M2262" s="89"/>
    </row>
    <row r="2263" spans="9:13">
      <c r="I2263" s="89"/>
      <c r="M2263" s="89"/>
    </row>
    <row r="2264" spans="9:13">
      <c r="I2264" s="89"/>
      <c r="M2264" s="89"/>
    </row>
    <row r="2265" spans="9:13">
      <c r="I2265" s="89"/>
      <c r="M2265" s="89"/>
    </row>
    <row r="2266" spans="9:13">
      <c r="I2266" s="89"/>
      <c r="M2266" s="89"/>
    </row>
    <row r="2267" spans="9:13">
      <c r="I2267" s="89"/>
      <c r="M2267" s="89"/>
    </row>
    <row r="2268" spans="9:13">
      <c r="I2268" s="89"/>
      <c r="M2268" s="89"/>
    </row>
    <row r="2269" spans="9:13">
      <c r="I2269" s="89"/>
      <c r="M2269" s="89"/>
    </row>
    <row r="2270" spans="9:13">
      <c r="I2270" s="89"/>
      <c r="M2270" s="89"/>
    </row>
    <row r="2271" spans="9:13">
      <c r="I2271" s="89"/>
      <c r="M2271" s="89"/>
    </row>
    <row r="2272" spans="9:13">
      <c r="I2272" s="89"/>
      <c r="M2272" s="89"/>
    </row>
    <row r="2273" spans="9:13">
      <c r="I2273" s="89"/>
      <c r="M2273" s="89"/>
    </row>
    <row r="2274" spans="9:13">
      <c r="I2274" s="89"/>
      <c r="M2274" s="89"/>
    </row>
    <row r="2275" spans="9:13">
      <c r="I2275" s="89"/>
      <c r="M2275" s="89"/>
    </row>
    <row r="2276" spans="9:13">
      <c r="I2276" s="89"/>
      <c r="M2276" s="89"/>
    </row>
    <row r="2277" spans="9:13">
      <c r="I2277" s="89"/>
      <c r="M2277" s="89"/>
    </row>
    <row r="2278" spans="9:13">
      <c r="I2278" s="89"/>
      <c r="M2278" s="89"/>
    </row>
    <row r="2279" spans="9:13">
      <c r="I2279" s="89"/>
      <c r="M2279" s="89"/>
    </row>
    <row r="2280" spans="9:13">
      <c r="I2280" s="89"/>
      <c r="M2280" s="89"/>
    </row>
    <row r="2281" spans="9:13">
      <c r="I2281" s="89"/>
      <c r="M2281" s="89"/>
    </row>
    <row r="2282" spans="9:13">
      <c r="I2282" s="89"/>
      <c r="M2282" s="89"/>
    </row>
    <row r="2283" spans="9:13">
      <c r="I2283" s="89"/>
      <c r="M2283" s="89"/>
    </row>
    <row r="2284" spans="9:13">
      <c r="I2284" s="89"/>
      <c r="M2284" s="89"/>
    </row>
    <row r="2285" spans="9:13">
      <c r="I2285" s="89"/>
      <c r="M2285" s="89"/>
    </row>
    <row r="2286" spans="9:13">
      <c r="I2286" s="89"/>
      <c r="M2286" s="89"/>
    </row>
    <row r="2287" spans="9:13">
      <c r="I2287" s="89"/>
      <c r="M2287" s="89"/>
    </row>
    <row r="2288" spans="9:13">
      <c r="I2288" s="89"/>
      <c r="M2288" s="89"/>
    </row>
    <row r="2289" spans="9:13">
      <c r="I2289" s="89"/>
      <c r="M2289" s="89"/>
    </row>
    <row r="2290" spans="9:13">
      <c r="I2290" s="89"/>
      <c r="M2290" s="89"/>
    </row>
    <row r="2291" spans="9:13">
      <c r="I2291" s="89"/>
      <c r="M2291" s="89"/>
    </row>
    <row r="2292" spans="9:13">
      <c r="I2292" s="89"/>
      <c r="M2292" s="89"/>
    </row>
    <row r="2293" spans="9:13">
      <c r="I2293" s="89"/>
      <c r="M2293" s="89"/>
    </row>
    <row r="2294" spans="9:13">
      <c r="I2294" s="89"/>
      <c r="M2294" s="89"/>
    </row>
    <row r="2295" spans="9:13">
      <c r="I2295" s="89"/>
      <c r="M2295" s="89"/>
    </row>
    <row r="2296" spans="9:13">
      <c r="I2296" s="89"/>
      <c r="M2296" s="89"/>
    </row>
    <row r="2297" spans="9:13">
      <c r="I2297" s="89"/>
      <c r="M2297" s="89"/>
    </row>
    <row r="2298" spans="9:13">
      <c r="I2298" s="89"/>
      <c r="M2298" s="89"/>
    </row>
    <row r="2299" spans="9:13">
      <c r="I2299" s="89"/>
      <c r="M2299" s="89"/>
    </row>
    <row r="2300" spans="9:13">
      <c r="I2300" s="89"/>
      <c r="M2300" s="89"/>
    </row>
    <row r="2301" spans="9:13">
      <c r="I2301" s="89"/>
      <c r="M2301" s="89"/>
    </row>
    <row r="2302" spans="9:13">
      <c r="I2302" s="89"/>
      <c r="M2302" s="89"/>
    </row>
    <row r="2303" spans="9:13">
      <c r="I2303" s="89"/>
      <c r="M2303" s="89"/>
    </row>
    <row r="2304" spans="9:13">
      <c r="I2304" s="89"/>
      <c r="M2304" s="89"/>
    </row>
    <row r="2305" spans="9:13">
      <c r="I2305" s="89"/>
      <c r="M2305" s="89"/>
    </row>
    <row r="2306" spans="9:13">
      <c r="I2306" s="89"/>
      <c r="M2306" s="89"/>
    </row>
    <row r="2307" spans="9:13">
      <c r="I2307" s="89"/>
      <c r="M2307" s="89"/>
    </row>
    <row r="2308" spans="9:13">
      <c r="I2308" s="89"/>
      <c r="M2308" s="89"/>
    </row>
    <row r="2309" spans="9:13">
      <c r="I2309" s="89"/>
      <c r="M2309" s="89"/>
    </row>
    <row r="2310" spans="9:13">
      <c r="I2310" s="89"/>
      <c r="M2310" s="89"/>
    </row>
    <row r="2311" spans="9:13">
      <c r="I2311" s="89"/>
      <c r="M2311" s="89"/>
    </row>
    <row r="2312" spans="9:13">
      <c r="I2312" s="89"/>
      <c r="M2312" s="89"/>
    </row>
    <row r="2313" spans="9:13">
      <c r="I2313" s="89"/>
      <c r="M2313" s="89"/>
    </row>
    <row r="2314" spans="9:13">
      <c r="I2314" s="89"/>
      <c r="M2314" s="89"/>
    </row>
    <row r="2315" spans="9:13">
      <c r="I2315" s="89"/>
      <c r="M2315" s="89"/>
    </row>
    <row r="2316" spans="9:13">
      <c r="I2316" s="89"/>
      <c r="M2316" s="89"/>
    </row>
    <row r="2317" spans="9:13">
      <c r="I2317" s="89"/>
      <c r="M2317" s="89"/>
    </row>
    <row r="2318" spans="9:13">
      <c r="I2318" s="89"/>
      <c r="M2318" s="89"/>
    </row>
    <row r="2319" spans="9:13">
      <c r="I2319" s="89"/>
      <c r="M2319" s="89"/>
    </row>
    <row r="2320" spans="9:13">
      <c r="I2320" s="89"/>
      <c r="M2320" s="89"/>
    </row>
    <row r="2321" spans="9:13">
      <c r="I2321" s="89"/>
      <c r="M2321" s="89"/>
    </row>
    <row r="2322" spans="9:13">
      <c r="I2322" s="89"/>
      <c r="M2322" s="89"/>
    </row>
    <row r="2323" spans="9:13">
      <c r="I2323" s="89"/>
      <c r="M2323" s="89"/>
    </row>
    <row r="2324" spans="9:13">
      <c r="I2324" s="89"/>
      <c r="M2324" s="89"/>
    </row>
    <row r="2325" spans="9:13">
      <c r="I2325" s="89"/>
      <c r="M2325" s="89"/>
    </row>
    <row r="2326" spans="9:13">
      <c r="I2326" s="89"/>
      <c r="M2326" s="89"/>
    </row>
    <row r="2327" spans="9:13">
      <c r="I2327" s="89"/>
      <c r="M2327" s="89"/>
    </row>
    <row r="2328" spans="9:13">
      <c r="I2328" s="89"/>
      <c r="M2328" s="89"/>
    </row>
    <row r="2329" spans="9:13">
      <c r="I2329" s="89"/>
      <c r="M2329" s="89"/>
    </row>
    <row r="2330" spans="9:13">
      <c r="I2330" s="89"/>
      <c r="M2330" s="89"/>
    </row>
    <row r="2331" spans="9:13">
      <c r="I2331" s="89"/>
      <c r="M2331" s="89"/>
    </row>
    <row r="2332" spans="9:13">
      <c r="I2332" s="89"/>
      <c r="M2332" s="89"/>
    </row>
    <row r="2333" spans="9:13">
      <c r="I2333" s="89"/>
      <c r="M2333" s="89"/>
    </row>
    <row r="2334" spans="9:13">
      <c r="I2334" s="89"/>
      <c r="M2334" s="89"/>
    </row>
    <row r="2335" spans="9:13">
      <c r="I2335" s="89"/>
      <c r="M2335" s="89"/>
    </row>
    <row r="2336" spans="9:13">
      <c r="I2336" s="89"/>
      <c r="M2336" s="89"/>
    </row>
    <row r="2337" spans="9:13">
      <c r="I2337" s="89"/>
      <c r="M2337" s="89"/>
    </row>
    <row r="2338" spans="9:13">
      <c r="I2338" s="89"/>
      <c r="M2338" s="89"/>
    </row>
    <row r="2339" spans="9:13">
      <c r="I2339" s="89"/>
      <c r="M2339" s="89"/>
    </row>
    <row r="2340" spans="9:13">
      <c r="I2340" s="89"/>
      <c r="M2340" s="89"/>
    </row>
    <row r="2341" spans="9:13">
      <c r="I2341" s="89"/>
      <c r="M2341" s="89"/>
    </row>
    <row r="2342" spans="9:13">
      <c r="I2342" s="89"/>
      <c r="M2342" s="89"/>
    </row>
    <row r="2343" spans="9:13">
      <c r="I2343" s="89"/>
      <c r="M2343" s="89"/>
    </row>
    <row r="2344" spans="9:13">
      <c r="I2344" s="89"/>
      <c r="M2344" s="89"/>
    </row>
    <row r="2345" spans="9:13">
      <c r="I2345" s="89"/>
      <c r="M2345" s="89"/>
    </row>
    <row r="2346" spans="9:13">
      <c r="I2346" s="89"/>
      <c r="M2346" s="89"/>
    </row>
    <row r="2347" spans="9:13">
      <c r="I2347" s="89"/>
      <c r="M2347" s="89"/>
    </row>
    <row r="2348" spans="9:13">
      <c r="I2348" s="89"/>
      <c r="M2348" s="89"/>
    </row>
    <row r="2349" spans="9:13">
      <c r="I2349" s="89"/>
      <c r="M2349" s="89"/>
    </row>
    <row r="2350" spans="9:13">
      <c r="I2350" s="89"/>
      <c r="M2350" s="89"/>
    </row>
    <row r="2351" spans="9:13">
      <c r="I2351" s="89"/>
      <c r="M2351" s="89"/>
    </row>
    <row r="2352" spans="9:13">
      <c r="I2352" s="89"/>
      <c r="M2352" s="89"/>
    </row>
    <row r="2353" spans="9:13">
      <c r="I2353" s="89"/>
      <c r="M2353" s="89"/>
    </row>
    <row r="2354" spans="9:13">
      <c r="I2354" s="89"/>
      <c r="M2354" s="89"/>
    </row>
    <row r="2355" spans="9:13">
      <c r="I2355" s="89"/>
      <c r="M2355" s="89"/>
    </row>
    <row r="2356" spans="9:13">
      <c r="I2356" s="89"/>
      <c r="M2356" s="89"/>
    </row>
    <row r="2357" spans="9:13">
      <c r="I2357" s="89"/>
      <c r="M2357" s="89"/>
    </row>
    <row r="2358" spans="9:13">
      <c r="I2358" s="89"/>
      <c r="M2358" s="89"/>
    </row>
    <row r="2359" spans="9:13">
      <c r="I2359" s="89"/>
      <c r="M2359" s="89"/>
    </row>
    <row r="2360" spans="9:13">
      <c r="I2360" s="89"/>
      <c r="M2360" s="89"/>
    </row>
    <row r="2361" spans="9:13">
      <c r="I2361" s="89"/>
      <c r="M2361" s="89"/>
    </row>
    <row r="2362" spans="9:13">
      <c r="I2362" s="89"/>
      <c r="M2362" s="89"/>
    </row>
    <row r="2363" spans="9:13">
      <c r="I2363" s="89"/>
      <c r="M2363" s="89"/>
    </row>
    <row r="2364" spans="9:13">
      <c r="I2364" s="89"/>
      <c r="M2364" s="89"/>
    </row>
    <row r="2365" spans="9:13">
      <c r="I2365" s="89"/>
      <c r="M2365" s="89"/>
    </row>
    <row r="2366" spans="9:13">
      <c r="I2366" s="89"/>
      <c r="M2366" s="89"/>
    </row>
    <row r="2367" spans="9:13">
      <c r="I2367" s="89"/>
      <c r="M2367" s="89"/>
    </row>
    <row r="2368" spans="9:13">
      <c r="I2368" s="89"/>
      <c r="M2368" s="89"/>
    </row>
    <row r="2369" spans="9:13">
      <c r="I2369" s="89"/>
      <c r="M2369" s="89"/>
    </row>
    <row r="2370" spans="9:13">
      <c r="I2370" s="89"/>
      <c r="M2370" s="89"/>
    </row>
    <row r="2371" spans="9:13">
      <c r="I2371" s="89"/>
      <c r="M2371" s="89"/>
    </row>
    <row r="2372" spans="9:13">
      <c r="I2372" s="89"/>
      <c r="M2372" s="89"/>
    </row>
    <row r="2373" spans="9:13">
      <c r="I2373" s="89"/>
      <c r="M2373" s="89"/>
    </row>
    <row r="2374" spans="9:13">
      <c r="I2374" s="89"/>
      <c r="M2374" s="89"/>
    </row>
    <row r="2375" spans="9:13">
      <c r="I2375" s="89"/>
      <c r="M2375" s="89"/>
    </row>
    <row r="2376" spans="9:13">
      <c r="I2376" s="89"/>
      <c r="M2376" s="89"/>
    </row>
    <row r="2377" spans="9:13">
      <c r="I2377" s="89"/>
      <c r="M2377" s="89"/>
    </row>
    <row r="2378" spans="9:13">
      <c r="I2378" s="89"/>
      <c r="M2378" s="89"/>
    </row>
    <row r="2379" spans="9:13">
      <c r="I2379" s="89"/>
      <c r="M2379" s="89"/>
    </row>
    <row r="2380" spans="9:13">
      <c r="I2380" s="89"/>
      <c r="M2380" s="89"/>
    </row>
    <row r="2381" spans="9:13">
      <c r="I2381" s="89"/>
      <c r="M2381" s="89"/>
    </row>
    <row r="2382" spans="9:13">
      <c r="I2382" s="89"/>
      <c r="M2382" s="89"/>
    </row>
    <row r="2383" spans="9:13">
      <c r="I2383" s="89"/>
      <c r="M2383" s="89"/>
    </row>
    <row r="2384" spans="9:13">
      <c r="I2384" s="89"/>
      <c r="M2384" s="89"/>
    </row>
    <row r="2385" spans="9:13">
      <c r="I2385" s="89"/>
      <c r="M2385" s="89"/>
    </row>
    <row r="2386" spans="9:13">
      <c r="I2386" s="89"/>
      <c r="M2386" s="89"/>
    </row>
    <row r="2387" spans="9:13">
      <c r="I2387" s="89"/>
      <c r="M2387" s="89"/>
    </row>
    <row r="2388" spans="9:13">
      <c r="I2388" s="89"/>
      <c r="M2388" s="89"/>
    </row>
    <row r="2389" spans="9:13">
      <c r="I2389" s="89"/>
      <c r="M2389" s="89"/>
    </row>
    <row r="2390" spans="9:13">
      <c r="I2390" s="89"/>
      <c r="M2390" s="89"/>
    </row>
    <row r="2391" spans="9:13">
      <c r="I2391" s="89"/>
      <c r="M2391" s="89"/>
    </row>
    <row r="2392" spans="9:13">
      <c r="I2392" s="89"/>
      <c r="M2392" s="89"/>
    </row>
    <row r="2393" spans="9:13">
      <c r="I2393" s="89"/>
      <c r="M2393" s="89"/>
    </row>
    <row r="2394" spans="9:13">
      <c r="I2394" s="89"/>
      <c r="M2394" s="89"/>
    </row>
    <row r="2395" spans="9:13">
      <c r="I2395" s="89"/>
      <c r="M2395" s="89"/>
    </row>
    <row r="2396" spans="9:13">
      <c r="I2396" s="89"/>
      <c r="M2396" s="89"/>
    </row>
    <row r="2397" spans="9:13">
      <c r="I2397" s="89"/>
      <c r="M2397" s="89"/>
    </row>
    <row r="2398" spans="9:13">
      <c r="I2398" s="89"/>
      <c r="M2398" s="89"/>
    </row>
    <row r="2399" spans="9:13">
      <c r="I2399" s="89"/>
      <c r="M2399" s="89"/>
    </row>
    <row r="2400" spans="9:13">
      <c r="I2400" s="89"/>
      <c r="M2400" s="89"/>
    </row>
    <row r="2401" spans="9:13">
      <c r="I2401" s="89"/>
      <c r="M2401" s="89"/>
    </row>
    <row r="2402" spans="9:13">
      <c r="I2402" s="89"/>
      <c r="M2402" s="89"/>
    </row>
    <row r="2403" spans="9:13">
      <c r="I2403" s="89"/>
      <c r="M2403" s="89"/>
    </row>
    <row r="2404" spans="9:13">
      <c r="I2404" s="89"/>
      <c r="M2404" s="89"/>
    </row>
    <row r="2405" spans="9:13">
      <c r="I2405" s="89"/>
      <c r="M2405" s="89"/>
    </row>
    <row r="2406" spans="9:13">
      <c r="I2406" s="89"/>
      <c r="M2406" s="89"/>
    </row>
    <row r="2407" spans="9:13">
      <c r="I2407" s="89"/>
      <c r="M2407" s="89"/>
    </row>
    <row r="2408" spans="9:13">
      <c r="I2408" s="89"/>
      <c r="M2408" s="89"/>
    </row>
    <row r="2409" spans="9:13">
      <c r="I2409" s="89"/>
      <c r="M2409" s="89"/>
    </row>
    <row r="2410" spans="9:13">
      <c r="I2410" s="89"/>
      <c r="M2410" s="89"/>
    </row>
    <row r="2411" spans="9:13">
      <c r="I2411" s="89"/>
      <c r="M2411" s="89"/>
    </row>
    <row r="2412" spans="9:13">
      <c r="I2412" s="89"/>
      <c r="M2412" s="89"/>
    </row>
    <row r="2413" spans="9:13">
      <c r="I2413" s="89"/>
      <c r="M2413" s="89"/>
    </row>
    <row r="2414" spans="9:13">
      <c r="I2414" s="89"/>
      <c r="M2414" s="89"/>
    </row>
    <row r="2415" spans="9:13">
      <c r="I2415" s="89"/>
      <c r="M2415" s="89"/>
    </row>
    <row r="2416" spans="9:13">
      <c r="I2416" s="89"/>
      <c r="M2416" s="89"/>
    </row>
    <row r="2417" spans="9:13">
      <c r="I2417" s="89"/>
      <c r="M2417" s="89"/>
    </row>
    <row r="2418" spans="9:13">
      <c r="I2418" s="89"/>
      <c r="M2418" s="89"/>
    </row>
    <row r="2419" spans="9:13">
      <c r="I2419" s="89"/>
      <c r="M2419" s="89"/>
    </row>
    <row r="2420" spans="9:13">
      <c r="I2420" s="89"/>
      <c r="M2420" s="89"/>
    </row>
    <row r="2421" spans="9:13">
      <c r="I2421" s="89"/>
      <c r="M2421" s="89"/>
    </row>
    <row r="2422" spans="9:13">
      <c r="I2422" s="89"/>
      <c r="M2422" s="89"/>
    </row>
    <row r="2423" spans="9:13">
      <c r="I2423" s="89"/>
      <c r="M2423" s="89"/>
    </row>
    <row r="2424" spans="9:13">
      <c r="I2424" s="89"/>
      <c r="M2424" s="89"/>
    </row>
    <row r="2425" spans="9:13">
      <c r="I2425" s="89"/>
      <c r="M2425" s="89"/>
    </row>
    <row r="2426" spans="9:13">
      <c r="I2426" s="89"/>
      <c r="M2426" s="89"/>
    </row>
    <row r="2427" spans="9:13">
      <c r="I2427" s="89"/>
      <c r="M2427" s="89"/>
    </row>
    <row r="2428" spans="9:13">
      <c r="I2428" s="89"/>
      <c r="M2428" s="89"/>
    </row>
    <row r="2429" spans="9:13">
      <c r="I2429" s="89"/>
      <c r="M2429" s="89"/>
    </row>
    <row r="2430" spans="9:13">
      <c r="I2430" s="89"/>
      <c r="M2430" s="89"/>
    </row>
    <row r="2431" spans="9:13">
      <c r="I2431" s="89"/>
      <c r="M2431" s="89"/>
    </row>
    <row r="2432" spans="9:13">
      <c r="I2432" s="89"/>
      <c r="M2432" s="89"/>
    </row>
    <row r="2433" spans="9:13">
      <c r="I2433" s="89"/>
      <c r="M2433" s="89"/>
    </row>
    <row r="2434" spans="9:13">
      <c r="I2434" s="89"/>
      <c r="M2434" s="89"/>
    </row>
    <row r="2435" spans="9:13">
      <c r="I2435" s="89"/>
      <c r="M2435" s="89"/>
    </row>
    <row r="2436" spans="9:13">
      <c r="I2436" s="89"/>
      <c r="M2436" s="89"/>
    </row>
    <row r="2437" spans="9:13">
      <c r="I2437" s="89"/>
      <c r="M2437" s="89"/>
    </row>
    <row r="2438" spans="9:13">
      <c r="I2438" s="89"/>
      <c r="M2438" s="89"/>
    </row>
    <row r="2439" spans="9:13">
      <c r="I2439" s="89"/>
      <c r="M2439" s="89"/>
    </row>
    <row r="2440" spans="9:13">
      <c r="I2440" s="89"/>
      <c r="M2440" s="89"/>
    </row>
    <row r="2441" spans="9:13">
      <c r="I2441" s="89"/>
      <c r="M2441" s="89"/>
    </row>
    <row r="2442" spans="9:13">
      <c r="I2442" s="89"/>
      <c r="M2442" s="89"/>
    </row>
    <row r="2443" spans="9:13">
      <c r="I2443" s="89"/>
      <c r="M2443" s="89"/>
    </row>
    <row r="2444" spans="9:13">
      <c r="I2444" s="89"/>
      <c r="M2444" s="89"/>
    </row>
    <row r="2445" spans="9:13">
      <c r="I2445" s="89"/>
      <c r="M2445" s="89"/>
    </row>
    <row r="2446" spans="9:13">
      <c r="I2446" s="89"/>
      <c r="M2446" s="89"/>
    </row>
    <row r="2447" spans="9:13">
      <c r="I2447" s="89"/>
      <c r="M2447" s="89"/>
    </row>
    <row r="2448" spans="9:13">
      <c r="I2448" s="89"/>
      <c r="M2448" s="89"/>
    </row>
    <row r="2449" spans="9:13">
      <c r="I2449" s="89"/>
      <c r="M2449" s="89"/>
    </row>
    <row r="2450" spans="9:13">
      <c r="I2450" s="89"/>
      <c r="M2450" s="89"/>
    </row>
    <row r="2451" spans="9:13">
      <c r="I2451" s="89"/>
      <c r="M2451" s="89"/>
    </row>
    <row r="2452" spans="9:13">
      <c r="I2452" s="89"/>
      <c r="M2452" s="89"/>
    </row>
    <row r="2453" spans="9:13">
      <c r="I2453" s="89"/>
      <c r="M2453" s="89"/>
    </row>
    <row r="2454" spans="9:13">
      <c r="I2454" s="89"/>
      <c r="M2454" s="89"/>
    </row>
    <row r="2455" spans="9:13">
      <c r="I2455" s="89"/>
      <c r="M2455" s="89"/>
    </row>
    <row r="2456" spans="9:13">
      <c r="I2456" s="89"/>
      <c r="M2456" s="89"/>
    </row>
    <row r="2457" spans="9:13">
      <c r="I2457" s="89"/>
      <c r="M2457" s="89"/>
    </row>
    <row r="2458" spans="9:13">
      <c r="I2458" s="89"/>
      <c r="M2458" s="89"/>
    </row>
    <row r="2459" spans="9:13">
      <c r="I2459" s="89"/>
      <c r="M2459" s="89"/>
    </row>
    <row r="2460" spans="9:13">
      <c r="I2460" s="89"/>
      <c r="M2460" s="89"/>
    </row>
    <row r="2461" spans="9:13">
      <c r="I2461" s="89"/>
      <c r="M2461" s="89"/>
    </row>
    <row r="2462" spans="9:13">
      <c r="I2462" s="89"/>
      <c r="M2462" s="89"/>
    </row>
    <row r="2463" spans="9:13">
      <c r="I2463" s="89"/>
      <c r="M2463" s="89"/>
    </row>
    <row r="2464" spans="9:13">
      <c r="I2464" s="89"/>
      <c r="M2464" s="89"/>
    </row>
    <row r="2465" spans="9:13">
      <c r="I2465" s="89"/>
      <c r="M2465" s="89"/>
    </row>
    <row r="2466" spans="9:13">
      <c r="I2466" s="89"/>
      <c r="M2466" s="89"/>
    </row>
    <row r="2467" spans="9:13">
      <c r="I2467" s="89"/>
      <c r="M2467" s="89"/>
    </row>
    <row r="2468" spans="9:13">
      <c r="I2468" s="89"/>
      <c r="M2468" s="89"/>
    </row>
    <row r="2469" spans="9:13">
      <c r="I2469" s="89"/>
      <c r="M2469" s="89"/>
    </row>
    <row r="2470" spans="9:13">
      <c r="I2470" s="89"/>
      <c r="M2470" s="89"/>
    </row>
    <row r="2471" spans="9:13">
      <c r="I2471" s="89"/>
      <c r="M2471" s="89"/>
    </row>
    <row r="2472" spans="9:13">
      <c r="I2472" s="89"/>
      <c r="M2472" s="89"/>
    </row>
    <row r="2473" spans="9:13">
      <c r="I2473" s="89"/>
      <c r="M2473" s="89"/>
    </row>
    <row r="2474" spans="9:13">
      <c r="I2474" s="89"/>
      <c r="M2474" s="89"/>
    </row>
    <row r="2475" spans="9:13">
      <c r="I2475" s="89"/>
      <c r="M2475" s="89"/>
    </row>
    <row r="2476" spans="9:13">
      <c r="I2476" s="89"/>
      <c r="M2476" s="89"/>
    </row>
    <row r="2477" spans="9:13">
      <c r="I2477" s="89"/>
      <c r="M2477" s="89"/>
    </row>
    <row r="2478" spans="9:13">
      <c r="I2478" s="89"/>
      <c r="M2478" s="89"/>
    </row>
    <row r="2479" spans="9:13">
      <c r="I2479" s="89"/>
      <c r="M2479" s="89"/>
    </row>
    <row r="2480" spans="9:13">
      <c r="I2480" s="89"/>
      <c r="M2480" s="89"/>
    </row>
    <row r="2481" spans="9:13">
      <c r="I2481" s="89"/>
      <c r="M2481" s="89"/>
    </row>
    <row r="2482" spans="9:13">
      <c r="I2482" s="89"/>
      <c r="M2482" s="89"/>
    </row>
    <row r="2483" spans="9:13">
      <c r="I2483" s="89"/>
      <c r="M2483" s="89"/>
    </row>
    <row r="2484" spans="9:13">
      <c r="I2484" s="89"/>
      <c r="M2484" s="89"/>
    </row>
    <row r="2485" spans="9:13">
      <c r="I2485" s="89"/>
      <c r="M2485" s="89"/>
    </row>
    <row r="2486" spans="9:13">
      <c r="I2486" s="89"/>
      <c r="M2486" s="89"/>
    </row>
    <row r="2487" spans="9:13">
      <c r="I2487" s="89"/>
      <c r="M2487" s="89"/>
    </row>
    <row r="2488" spans="9:13">
      <c r="I2488" s="89"/>
      <c r="M2488" s="89"/>
    </row>
    <row r="2489" spans="9:13">
      <c r="I2489" s="89"/>
      <c r="M2489" s="89"/>
    </row>
    <row r="2490" spans="9:13">
      <c r="I2490" s="89"/>
      <c r="M2490" s="89"/>
    </row>
    <row r="2491" spans="9:13">
      <c r="I2491" s="89"/>
      <c r="M2491" s="89"/>
    </row>
    <row r="2492" spans="9:13">
      <c r="I2492" s="89"/>
      <c r="M2492" s="89"/>
    </row>
    <row r="2493" spans="9:13">
      <c r="I2493" s="89"/>
      <c r="M2493" s="89"/>
    </row>
    <row r="2494" spans="9:13">
      <c r="I2494" s="89"/>
      <c r="M2494" s="89"/>
    </row>
    <row r="2495" spans="9:13">
      <c r="I2495" s="89"/>
      <c r="M2495" s="89"/>
    </row>
    <row r="2496" spans="9:13">
      <c r="I2496" s="89"/>
      <c r="M2496" s="89"/>
    </row>
    <row r="2497" spans="9:13">
      <c r="I2497" s="89"/>
      <c r="M2497" s="89"/>
    </row>
    <row r="2498" spans="9:13">
      <c r="I2498" s="89"/>
      <c r="M2498" s="89"/>
    </row>
    <row r="2499" spans="9:13">
      <c r="I2499" s="89"/>
      <c r="M2499" s="89"/>
    </row>
    <row r="2500" spans="9:13">
      <c r="I2500" s="89"/>
      <c r="M2500" s="89"/>
    </row>
    <row r="2501" spans="9:13">
      <c r="I2501" s="89"/>
      <c r="M2501" s="89"/>
    </row>
    <row r="2502" spans="9:13">
      <c r="I2502" s="89"/>
      <c r="M2502" s="89"/>
    </row>
    <row r="2503" spans="9:13">
      <c r="I2503" s="89"/>
      <c r="M2503" s="89"/>
    </row>
    <row r="2504" spans="9:13">
      <c r="I2504" s="89"/>
      <c r="M2504" s="89"/>
    </row>
    <row r="2505" spans="9:13">
      <c r="I2505" s="89"/>
      <c r="M2505" s="89"/>
    </row>
    <row r="2506" spans="9:13">
      <c r="I2506" s="89"/>
      <c r="M2506" s="89"/>
    </row>
    <row r="2507" spans="9:13">
      <c r="I2507" s="89"/>
      <c r="M2507" s="89"/>
    </row>
    <row r="2508" spans="9:13">
      <c r="I2508" s="89"/>
      <c r="M2508" s="89"/>
    </row>
    <row r="2509" spans="9:13">
      <c r="I2509" s="89"/>
      <c r="M2509" s="89"/>
    </row>
    <row r="2510" spans="9:13">
      <c r="I2510" s="89"/>
      <c r="M2510" s="89"/>
    </row>
    <row r="2511" spans="9:13">
      <c r="I2511" s="89"/>
      <c r="M2511" s="89"/>
    </row>
    <row r="2512" spans="9:13">
      <c r="I2512" s="89"/>
      <c r="M2512" s="89"/>
    </row>
    <row r="2513" spans="9:13">
      <c r="I2513" s="89"/>
      <c r="M2513" s="89"/>
    </row>
    <row r="2514" spans="9:13">
      <c r="I2514" s="89"/>
      <c r="M2514" s="89"/>
    </row>
    <row r="2515" spans="9:13">
      <c r="I2515" s="89"/>
      <c r="M2515" s="89"/>
    </row>
    <row r="2516" spans="9:13">
      <c r="I2516" s="89"/>
      <c r="M2516" s="89"/>
    </row>
    <row r="2517" spans="9:13">
      <c r="I2517" s="89"/>
      <c r="M2517" s="89"/>
    </row>
    <row r="2518" spans="9:13">
      <c r="I2518" s="89"/>
      <c r="M2518" s="89"/>
    </row>
    <row r="2519" spans="9:13">
      <c r="I2519" s="89"/>
      <c r="M2519" s="89"/>
    </row>
    <row r="2520" spans="9:13">
      <c r="I2520" s="89"/>
      <c r="M2520" s="89"/>
    </row>
    <row r="2521" spans="9:13">
      <c r="I2521" s="89"/>
      <c r="M2521" s="89"/>
    </row>
    <row r="2522" spans="9:13">
      <c r="I2522" s="89"/>
      <c r="M2522" s="89"/>
    </row>
    <row r="2523" spans="9:13">
      <c r="I2523" s="89"/>
      <c r="M2523" s="89"/>
    </row>
    <row r="2524" spans="9:13">
      <c r="I2524" s="89"/>
      <c r="M2524" s="89"/>
    </row>
    <row r="2525" spans="9:13">
      <c r="I2525" s="89"/>
      <c r="M2525" s="89"/>
    </row>
    <row r="2526" spans="9:13">
      <c r="I2526" s="89"/>
      <c r="M2526" s="89"/>
    </row>
    <row r="2527" spans="9:13">
      <c r="I2527" s="89"/>
      <c r="M2527" s="89"/>
    </row>
    <row r="2528" spans="9:13">
      <c r="I2528" s="89"/>
      <c r="M2528" s="89"/>
    </row>
    <row r="2529" spans="9:13">
      <c r="I2529" s="89"/>
      <c r="M2529" s="89"/>
    </row>
    <row r="2530" spans="9:13">
      <c r="I2530" s="89"/>
      <c r="M2530" s="89"/>
    </row>
    <row r="2531" spans="9:13">
      <c r="I2531" s="89"/>
      <c r="M2531" s="89"/>
    </row>
    <row r="2532" spans="9:13">
      <c r="I2532" s="89"/>
      <c r="M2532" s="89"/>
    </row>
    <row r="2533" spans="9:13">
      <c r="I2533" s="89"/>
      <c r="M2533" s="89"/>
    </row>
    <row r="2534" spans="9:13">
      <c r="I2534" s="89"/>
      <c r="M2534" s="89"/>
    </row>
    <row r="2535" spans="9:13">
      <c r="I2535" s="89"/>
      <c r="M2535" s="89"/>
    </row>
    <row r="2536" spans="9:13">
      <c r="I2536" s="89"/>
      <c r="M2536" s="89"/>
    </row>
    <row r="2537" spans="9:13">
      <c r="I2537" s="89"/>
      <c r="M2537" s="89"/>
    </row>
    <row r="2538" spans="9:13">
      <c r="I2538" s="89"/>
      <c r="M2538" s="89"/>
    </row>
    <row r="2539" spans="9:13">
      <c r="I2539" s="89"/>
      <c r="M2539" s="89"/>
    </row>
    <row r="2540" spans="9:13">
      <c r="I2540" s="89"/>
      <c r="M2540" s="89"/>
    </row>
    <row r="2541" spans="9:13">
      <c r="I2541" s="89"/>
      <c r="M2541" s="89"/>
    </row>
    <row r="2542" spans="9:13">
      <c r="I2542" s="89"/>
      <c r="M2542" s="89"/>
    </row>
    <row r="2543" spans="9:13">
      <c r="I2543" s="89"/>
      <c r="M2543" s="89"/>
    </row>
    <row r="2544" spans="9:13">
      <c r="I2544" s="89"/>
      <c r="M2544" s="89"/>
    </row>
    <row r="2545" spans="9:13">
      <c r="I2545" s="89"/>
      <c r="M2545" s="89"/>
    </row>
    <row r="2546" spans="9:13">
      <c r="I2546" s="89"/>
      <c r="M2546" s="89"/>
    </row>
    <row r="2547" spans="9:13">
      <c r="I2547" s="89"/>
      <c r="M2547" s="89"/>
    </row>
    <row r="2548" spans="9:13">
      <c r="I2548" s="89"/>
      <c r="M2548" s="89"/>
    </row>
    <row r="2549" spans="9:13">
      <c r="I2549" s="89"/>
      <c r="M2549" s="89"/>
    </row>
    <row r="2550" spans="9:13">
      <c r="I2550" s="89"/>
      <c r="M2550" s="89"/>
    </row>
    <row r="2551" spans="9:13">
      <c r="I2551" s="89"/>
      <c r="M2551" s="89"/>
    </row>
    <row r="2552" spans="9:13">
      <c r="I2552" s="89"/>
      <c r="M2552" s="89"/>
    </row>
    <row r="2553" spans="9:13">
      <c r="I2553" s="89"/>
      <c r="M2553" s="89"/>
    </row>
    <row r="2554" spans="9:13">
      <c r="I2554" s="89"/>
      <c r="M2554" s="89"/>
    </row>
    <row r="2555" spans="9:13">
      <c r="I2555" s="89"/>
      <c r="M2555" s="89"/>
    </row>
    <row r="2556" spans="9:13">
      <c r="I2556" s="89"/>
      <c r="M2556" s="89"/>
    </row>
    <row r="2557" spans="9:13">
      <c r="I2557" s="89"/>
      <c r="M2557" s="89"/>
    </row>
    <row r="2558" spans="9:13">
      <c r="I2558" s="89"/>
      <c r="M2558" s="89"/>
    </row>
    <row r="2559" spans="9:13">
      <c r="I2559" s="89"/>
      <c r="M2559" s="89"/>
    </row>
    <row r="2560" spans="9:13">
      <c r="I2560" s="89"/>
      <c r="M2560" s="89"/>
    </row>
    <row r="2561" spans="9:13">
      <c r="I2561" s="89"/>
      <c r="M2561" s="89"/>
    </row>
    <row r="2562" spans="9:13">
      <c r="I2562" s="89"/>
      <c r="M2562" s="89"/>
    </row>
    <row r="2563" spans="9:13">
      <c r="I2563" s="89"/>
      <c r="M2563" s="89"/>
    </row>
    <row r="2564" spans="9:13">
      <c r="I2564" s="89"/>
      <c r="M2564" s="89"/>
    </row>
    <row r="2565" spans="9:13">
      <c r="I2565" s="89"/>
      <c r="M2565" s="89"/>
    </row>
    <row r="2566" spans="9:13">
      <c r="I2566" s="89"/>
      <c r="M2566" s="89"/>
    </row>
    <row r="2567" spans="9:13">
      <c r="I2567" s="89"/>
      <c r="M2567" s="89"/>
    </row>
    <row r="2568" spans="9:13">
      <c r="I2568" s="89"/>
      <c r="M2568" s="89"/>
    </row>
    <row r="2569" spans="9:13">
      <c r="I2569" s="89"/>
      <c r="M2569" s="89"/>
    </row>
    <row r="2570" spans="9:13">
      <c r="I2570" s="89"/>
      <c r="M2570" s="89"/>
    </row>
    <row r="2571" spans="9:13">
      <c r="I2571" s="89"/>
      <c r="M2571" s="89"/>
    </row>
    <row r="2572" spans="9:13">
      <c r="I2572" s="89"/>
      <c r="M2572" s="89"/>
    </row>
    <row r="2573" spans="9:13">
      <c r="I2573" s="89"/>
      <c r="M2573" s="89"/>
    </row>
    <row r="2574" spans="9:13">
      <c r="I2574" s="89"/>
      <c r="M2574" s="89"/>
    </row>
    <row r="2575" spans="9:13">
      <c r="I2575" s="89"/>
      <c r="M2575" s="89"/>
    </row>
    <row r="2576" spans="9:13">
      <c r="I2576" s="89"/>
      <c r="M2576" s="89"/>
    </row>
    <row r="2577" spans="9:13">
      <c r="I2577" s="89"/>
      <c r="M2577" s="89"/>
    </row>
    <row r="2578" spans="9:13">
      <c r="I2578" s="89"/>
      <c r="M2578" s="89"/>
    </row>
    <row r="2579" spans="9:13">
      <c r="I2579" s="89"/>
      <c r="M2579" s="89"/>
    </row>
    <row r="2580" spans="9:13">
      <c r="I2580" s="89"/>
      <c r="M2580" s="89"/>
    </row>
    <row r="2581" spans="9:13">
      <c r="I2581" s="89"/>
      <c r="M2581" s="89"/>
    </row>
    <row r="2582" spans="9:13">
      <c r="I2582" s="89"/>
      <c r="M2582" s="89"/>
    </row>
    <row r="2583" spans="9:13">
      <c r="I2583" s="89"/>
      <c r="M2583" s="89"/>
    </row>
    <row r="2584" spans="9:13">
      <c r="I2584" s="89"/>
      <c r="M2584" s="89"/>
    </row>
    <row r="2585" spans="9:13">
      <c r="I2585" s="89"/>
      <c r="M2585" s="89"/>
    </row>
    <row r="2586" spans="9:13">
      <c r="I2586" s="89"/>
      <c r="M2586" s="89"/>
    </row>
    <row r="2587" spans="9:13">
      <c r="I2587" s="89"/>
      <c r="M2587" s="89"/>
    </row>
    <row r="2588" spans="9:13">
      <c r="I2588" s="89"/>
      <c r="M2588" s="89"/>
    </row>
    <row r="2589" spans="9:13">
      <c r="I2589" s="89"/>
      <c r="M2589" s="89"/>
    </row>
    <row r="2590" spans="9:13">
      <c r="I2590" s="89"/>
      <c r="M2590" s="89"/>
    </row>
    <row r="2591" spans="9:13">
      <c r="I2591" s="89"/>
      <c r="M2591" s="89"/>
    </row>
    <row r="2592" spans="9:13">
      <c r="I2592" s="89"/>
      <c r="M2592" s="89"/>
    </row>
    <row r="2593" spans="9:13">
      <c r="I2593" s="89"/>
      <c r="M2593" s="89"/>
    </row>
    <row r="2594" spans="9:13">
      <c r="I2594" s="89"/>
      <c r="M2594" s="89"/>
    </row>
    <row r="2595" spans="9:13">
      <c r="I2595" s="89"/>
      <c r="M2595" s="89"/>
    </row>
    <row r="2596" spans="9:13">
      <c r="I2596" s="89"/>
      <c r="M2596" s="89"/>
    </row>
    <row r="2597" spans="9:13">
      <c r="I2597" s="89"/>
      <c r="M2597" s="89"/>
    </row>
    <row r="2598" spans="9:13">
      <c r="I2598" s="89"/>
      <c r="M2598" s="89"/>
    </row>
    <row r="2599" spans="9:13">
      <c r="I2599" s="89"/>
      <c r="M2599" s="89"/>
    </row>
    <row r="2600" spans="9:13">
      <c r="I2600" s="89"/>
      <c r="M2600" s="89"/>
    </row>
    <row r="2601" spans="9:13">
      <c r="I2601" s="89"/>
      <c r="M2601" s="89"/>
    </row>
    <row r="2602" spans="9:13">
      <c r="I2602" s="89"/>
      <c r="M2602" s="89"/>
    </row>
    <row r="2603" spans="9:13">
      <c r="I2603" s="89"/>
      <c r="M2603" s="89"/>
    </row>
    <row r="2604" spans="9:13">
      <c r="I2604" s="89"/>
      <c r="M2604" s="89"/>
    </row>
    <row r="2605" spans="9:13">
      <c r="I2605" s="89"/>
      <c r="M2605" s="89"/>
    </row>
    <row r="2606" spans="9:13">
      <c r="I2606" s="89"/>
      <c r="M2606" s="89"/>
    </row>
    <row r="2607" spans="9:13">
      <c r="I2607" s="89"/>
      <c r="M2607" s="89"/>
    </row>
    <row r="2608" spans="9:13">
      <c r="I2608" s="89"/>
      <c r="M2608" s="89"/>
    </row>
    <row r="2609" spans="9:13">
      <c r="I2609" s="89"/>
      <c r="M2609" s="89"/>
    </row>
    <row r="2610" spans="9:13">
      <c r="I2610" s="89"/>
      <c r="M2610" s="89"/>
    </row>
    <row r="2611" spans="9:13">
      <c r="I2611" s="89"/>
      <c r="M2611" s="89"/>
    </row>
    <row r="2612" spans="9:13">
      <c r="I2612" s="89"/>
      <c r="M2612" s="89"/>
    </row>
    <row r="2613" spans="9:13">
      <c r="I2613" s="89"/>
      <c r="M2613" s="89"/>
    </row>
    <row r="2614" spans="9:13">
      <c r="I2614" s="89"/>
      <c r="M2614" s="89"/>
    </row>
    <row r="2615" spans="9:13">
      <c r="I2615" s="89"/>
      <c r="M2615" s="89"/>
    </row>
    <row r="2616" spans="9:13">
      <c r="I2616" s="89"/>
      <c r="M2616" s="89"/>
    </row>
    <row r="2617" spans="9:13">
      <c r="I2617" s="89"/>
      <c r="M2617" s="89"/>
    </row>
    <row r="2618" spans="9:13">
      <c r="I2618" s="89"/>
      <c r="M2618" s="89"/>
    </row>
    <row r="2619" spans="9:13">
      <c r="I2619" s="89"/>
      <c r="M2619" s="89"/>
    </row>
    <row r="2620" spans="9:13">
      <c r="I2620" s="89"/>
      <c r="M2620" s="89"/>
    </row>
    <row r="2621" spans="9:13">
      <c r="I2621" s="89"/>
      <c r="M2621" s="89"/>
    </row>
    <row r="2622" spans="9:13">
      <c r="I2622" s="89"/>
      <c r="M2622" s="89"/>
    </row>
    <row r="2623" spans="9:13">
      <c r="I2623" s="89"/>
      <c r="M2623" s="89"/>
    </row>
    <row r="2624" spans="9:13">
      <c r="I2624" s="89"/>
      <c r="M2624" s="89"/>
    </row>
    <row r="2625" spans="9:13">
      <c r="I2625" s="89"/>
      <c r="M2625" s="89"/>
    </row>
    <row r="2626" spans="9:13">
      <c r="I2626" s="89"/>
      <c r="M2626" s="89"/>
    </row>
    <row r="2627" spans="9:13">
      <c r="I2627" s="89"/>
      <c r="M2627" s="89"/>
    </row>
    <row r="2628" spans="9:13">
      <c r="I2628" s="89"/>
      <c r="M2628" s="89"/>
    </row>
    <row r="2629" spans="9:13">
      <c r="I2629" s="89"/>
      <c r="M2629" s="89"/>
    </row>
    <row r="2630" spans="9:13">
      <c r="I2630" s="89"/>
      <c r="M2630" s="89"/>
    </row>
    <row r="2631" spans="9:13">
      <c r="I2631" s="89"/>
      <c r="M2631" s="89"/>
    </row>
    <row r="2632" spans="9:13">
      <c r="I2632" s="89"/>
      <c r="M2632" s="89"/>
    </row>
    <row r="2633" spans="9:13">
      <c r="I2633" s="89"/>
      <c r="M2633" s="89"/>
    </row>
    <row r="2634" spans="9:13">
      <c r="I2634" s="89"/>
      <c r="M2634" s="89"/>
    </row>
    <row r="2635" spans="9:13">
      <c r="I2635" s="89"/>
      <c r="M2635" s="89"/>
    </row>
    <row r="2636" spans="9:13">
      <c r="I2636" s="89"/>
      <c r="M2636" s="89"/>
    </row>
    <row r="2637" spans="9:13">
      <c r="I2637" s="89"/>
      <c r="M2637" s="89"/>
    </row>
    <row r="2638" spans="9:13">
      <c r="I2638" s="89"/>
      <c r="M2638" s="89"/>
    </row>
    <row r="2639" spans="9:13">
      <c r="I2639" s="89"/>
      <c r="M2639" s="89"/>
    </row>
    <row r="2640" spans="9:13">
      <c r="I2640" s="89"/>
      <c r="M2640" s="89"/>
    </row>
    <row r="2641" spans="9:13">
      <c r="I2641" s="89"/>
      <c r="M2641" s="89"/>
    </row>
    <row r="2642" spans="9:13">
      <c r="I2642" s="89"/>
      <c r="M2642" s="89"/>
    </row>
    <row r="2643" spans="9:13">
      <c r="I2643" s="89"/>
      <c r="M2643" s="89"/>
    </row>
    <row r="2644" spans="9:13">
      <c r="I2644" s="89"/>
      <c r="M2644" s="89"/>
    </row>
    <row r="2645" spans="9:13">
      <c r="I2645" s="89"/>
      <c r="M2645" s="89"/>
    </row>
    <row r="2646" spans="9:13">
      <c r="I2646" s="89"/>
      <c r="M2646" s="89"/>
    </row>
    <row r="2647" spans="9:13">
      <c r="I2647" s="89"/>
      <c r="M2647" s="89"/>
    </row>
    <row r="2648" spans="9:13">
      <c r="I2648" s="89"/>
      <c r="M2648" s="89"/>
    </row>
    <row r="2649" spans="9:13">
      <c r="I2649" s="89"/>
      <c r="M2649" s="89"/>
    </row>
    <row r="2650" spans="9:13">
      <c r="I2650" s="89"/>
      <c r="M2650" s="89"/>
    </row>
    <row r="2651" spans="9:13">
      <c r="I2651" s="89"/>
      <c r="M2651" s="89"/>
    </row>
    <row r="2652" spans="9:13">
      <c r="I2652" s="89"/>
      <c r="M2652" s="89"/>
    </row>
    <row r="2653" spans="9:13">
      <c r="I2653" s="89"/>
      <c r="M2653" s="89"/>
    </row>
    <row r="2654" spans="9:13">
      <c r="I2654" s="89"/>
      <c r="M2654" s="89"/>
    </row>
    <row r="2655" spans="9:13">
      <c r="I2655" s="89"/>
      <c r="M2655" s="89"/>
    </row>
    <row r="2656" spans="9:13">
      <c r="I2656" s="89"/>
      <c r="M2656" s="89"/>
    </row>
    <row r="2657" spans="9:13">
      <c r="I2657" s="89"/>
      <c r="M2657" s="89"/>
    </row>
    <row r="2658" spans="9:13">
      <c r="I2658" s="89"/>
      <c r="M2658" s="89"/>
    </row>
    <row r="2659" spans="9:13">
      <c r="I2659" s="89"/>
      <c r="M2659" s="89"/>
    </row>
    <row r="2660" spans="9:13">
      <c r="I2660" s="89"/>
      <c r="M2660" s="89"/>
    </row>
    <row r="2661" spans="9:13">
      <c r="I2661" s="89"/>
      <c r="M2661" s="89"/>
    </row>
    <row r="2662" spans="9:13">
      <c r="I2662" s="89"/>
      <c r="M2662" s="89"/>
    </row>
    <row r="2663" spans="9:13">
      <c r="I2663" s="89"/>
      <c r="M2663" s="89"/>
    </row>
    <row r="2664" spans="9:13">
      <c r="I2664" s="89"/>
      <c r="M2664" s="89"/>
    </row>
    <row r="2665" spans="9:13">
      <c r="I2665" s="89"/>
      <c r="M2665" s="89"/>
    </row>
    <row r="2666" spans="9:13">
      <c r="I2666" s="89"/>
      <c r="M2666" s="89"/>
    </row>
    <row r="2667" spans="9:13">
      <c r="I2667" s="89"/>
      <c r="M2667" s="89"/>
    </row>
    <row r="2668" spans="9:13">
      <c r="I2668" s="89"/>
      <c r="M2668" s="89"/>
    </row>
    <row r="2669" spans="9:13">
      <c r="I2669" s="89"/>
      <c r="M2669" s="89"/>
    </row>
    <row r="2670" spans="9:13">
      <c r="I2670" s="89"/>
      <c r="M2670" s="89"/>
    </row>
    <row r="2671" spans="9:13">
      <c r="I2671" s="89"/>
      <c r="M2671" s="89"/>
    </row>
    <row r="2672" spans="9:13">
      <c r="I2672" s="89"/>
      <c r="M2672" s="89"/>
    </row>
    <row r="2673" spans="9:13">
      <c r="I2673" s="89"/>
      <c r="M2673" s="89"/>
    </row>
    <row r="2674" spans="9:13">
      <c r="I2674" s="89"/>
      <c r="M2674" s="89"/>
    </row>
    <row r="2675" spans="9:13">
      <c r="I2675" s="89"/>
      <c r="M2675" s="89"/>
    </row>
    <row r="2676" spans="9:13">
      <c r="I2676" s="89"/>
      <c r="M2676" s="89"/>
    </row>
    <row r="2677" spans="9:13">
      <c r="I2677" s="89"/>
      <c r="M2677" s="89"/>
    </row>
    <row r="2678" spans="9:13">
      <c r="I2678" s="89"/>
      <c r="M2678" s="89"/>
    </row>
    <row r="2679" spans="9:13">
      <c r="I2679" s="89"/>
      <c r="M2679" s="89"/>
    </row>
    <row r="2680" spans="9:13">
      <c r="I2680" s="89"/>
      <c r="M2680" s="89"/>
    </row>
    <row r="2681" spans="9:13">
      <c r="I2681" s="89"/>
      <c r="M2681" s="89"/>
    </row>
    <row r="2682" spans="9:13">
      <c r="I2682" s="89"/>
      <c r="M2682" s="89"/>
    </row>
    <row r="2683" spans="9:13">
      <c r="I2683" s="89"/>
      <c r="M2683" s="89"/>
    </row>
    <row r="2684" spans="9:13">
      <c r="I2684" s="89"/>
      <c r="M2684" s="89"/>
    </row>
    <row r="2685" spans="9:13">
      <c r="I2685" s="89"/>
      <c r="M2685" s="89"/>
    </row>
    <row r="2686" spans="9:13">
      <c r="I2686" s="89"/>
      <c r="M2686" s="89"/>
    </row>
    <row r="2687" spans="9:13">
      <c r="I2687" s="89"/>
      <c r="M2687" s="89"/>
    </row>
    <row r="2688" spans="9:13">
      <c r="I2688" s="89"/>
      <c r="M2688" s="89"/>
    </row>
    <row r="2689" spans="9:13">
      <c r="I2689" s="89"/>
      <c r="M2689" s="89"/>
    </row>
    <row r="2690" spans="9:13">
      <c r="I2690" s="89"/>
      <c r="M2690" s="89"/>
    </row>
    <row r="2691" spans="9:13">
      <c r="I2691" s="89"/>
      <c r="M2691" s="89"/>
    </row>
    <row r="2692" spans="9:13">
      <c r="I2692" s="89"/>
      <c r="M2692" s="89"/>
    </row>
    <row r="2693" spans="9:13">
      <c r="I2693" s="89"/>
      <c r="M2693" s="89"/>
    </row>
    <row r="2694" spans="9:13">
      <c r="I2694" s="89"/>
      <c r="M2694" s="89"/>
    </row>
    <row r="2695" spans="9:13">
      <c r="I2695" s="89"/>
      <c r="M2695" s="89"/>
    </row>
    <row r="2696" spans="9:13">
      <c r="I2696" s="89"/>
      <c r="M2696" s="89"/>
    </row>
    <row r="2697" spans="9:13">
      <c r="I2697" s="89"/>
      <c r="M2697" s="89"/>
    </row>
    <row r="2698" spans="9:13">
      <c r="I2698" s="89"/>
      <c r="M2698" s="89"/>
    </row>
    <row r="2699" spans="9:13">
      <c r="I2699" s="89"/>
      <c r="M2699" s="89"/>
    </row>
    <row r="2700" spans="9:13">
      <c r="I2700" s="89"/>
      <c r="M2700" s="89"/>
    </row>
    <row r="2701" spans="9:13">
      <c r="I2701" s="89"/>
      <c r="M2701" s="89"/>
    </row>
    <row r="2702" spans="9:13">
      <c r="I2702" s="89"/>
      <c r="M2702" s="89"/>
    </row>
    <row r="2703" spans="9:13">
      <c r="I2703" s="89"/>
      <c r="M2703" s="89"/>
    </row>
    <row r="2704" spans="9:13">
      <c r="I2704" s="89"/>
      <c r="M2704" s="89"/>
    </row>
    <row r="2705" spans="9:13">
      <c r="I2705" s="89"/>
      <c r="M2705" s="89"/>
    </row>
    <row r="2706" spans="9:13">
      <c r="I2706" s="89"/>
      <c r="M2706" s="89"/>
    </row>
    <row r="2707" spans="9:13">
      <c r="I2707" s="89"/>
      <c r="M2707" s="89"/>
    </row>
    <row r="2708" spans="9:13">
      <c r="I2708" s="89"/>
      <c r="M2708" s="89"/>
    </row>
    <row r="2709" spans="9:13">
      <c r="I2709" s="89"/>
      <c r="M2709" s="89"/>
    </row>
    <row r="2710" spans="9:13">
      <c r="I2710" s="89"/>
      <c r="M2710" s="89"/>
    </row>
    <row r="2711" spans="9:13">
      <c r="I2711" s="89"/>
      <c r="M2711" s="89"/>
    </row>
    <row r="2712" spans="9:13">
      <c r="I2712" s="89"/>
      <c r="M2712" s="89"/>
    </row>
    <row r="2713" spans="9:13">
      <c r="I2713" s="89"/>
      <c r="M2713" s="89"/>
    </row>
    <row r="2714" spans="9:13">
      <c r="I2714" s="89"/>
      <c r="M2714" s="89"/>
    </row>
    <row r="2715" spans="9:13">
      <c r="I2715" s="89"/>
      <c r="M2715" s="89"/>
    </row>
    <row r="2716" spans="9:13">
      <c r="I2716" s="89"/>
      <c r="M2716" s="89"/>
    </row>
    <row r="2717" spans="9:13">
      <c r="I2717" s="89"/>
      <c r="M2717" s="89"/>
    </row>
    <row r="2718" spans="9:13">
      <c r="I2718" s="89"/>
      <c r="M2718" s="89"/>
    </row>
    <row r="2719" spans="9:13">
      <c r="I2719" s="89"/>
      <c r="M2719" s="89"/>
    </row>
    <row r="2720" spans="9:13">
      <c r="I2720" s="89"/>
      <c r="M2720" s="89"/>
    </row>
    <row r="2721" spans="9:13">
      <c r="I2721" s="89"/>
      <c r="M2721" s="89"/>
    </row>
    <row r="2722" spans="9:13">
      <c r="I2722" s="89"/>
      <c r="M2722" s="89"/>
    </row>
    <row r="2723" spans="9:13">
      <c r="I2723" s="89"/>
      <c r="M2723" s="89"/>
    </row>
    <row r="2724" spans="9:13">
      <c r="I2724" s="89"/>
      <c r="M2724" s="89"/>
    </row>
    <row r="2725" spans="9:13">
      <c r="I2725" s="89"/>
      <c r="M2725" s="89"/>
    </row>
    <row r="2726" spans="9:13">
      <c r="I2726" s="89"/>
      <c r="M2726" s="89"/>
    </row>
    <row r="2727" spans="9:13">
      <c r="I2727" s="89"/>
      <c r="M2727" s="89"/>
    </row>
    <row r="2728" spans="9:13">
      <c r="I2728" s="89"/>
      <c r="M2728" s="89"/>
    </row>
    <row r="2729" spans="9:13">
      <c r="I2729" s="89"/>
      <c r="M2729" s="89"/>
    </row>
    <row r="2730" spans="9:13">
      <c r="I2730" s="89"/>
      <c r="M2730" s="89"/>
    </row>
    <row r="2731" spans="9:13">
      <c r="I2731" s="89"/>
      <c r="M2731" s="89"/>
    </row>
    <row r="2732" spans="9:13">
      <c r="I2732" s="89"/>
      <c r="M2732" s="89"/>
    </row>
    <row r="2733" spans="9:13">
      <c r="I2733" s="89"/>
      <c r="M2733" s="89"/>
    </row>
    <row r="2734" spans="9:13">
      <c r="I2734" s="89"/>
      <c r="M2734" s="89"/>
    </row>
    <row r="2735" spans="9:13">
      <c r="I2735" s="89"/>
      <c r="M2735" s="89"/>
    </row>
    <row r="2736" spans="9:13">
      <c r="I2736" s="89"/>
      <c r="M2736" s="89"/>
    </row>
    <row r="2737" spans="9:13">
      <c r="I2737" s="89"/>
      <c r="M2737" s="89"/>
    </row>
    <row r="2738" spans="9:13">
      <c r="I2738" s="89"/>
      <c r="M2738" s="89"/>
    </row>
    <row r="2739" spans="9:13">
      <c r="I2739" s="89"/>
      <c r="M2739" s="89"/>
    </row>
    <row r="2740" spans="9:13">
      <c r="I2740" s="89"/>
      <c r="M2740" s="89"/>
    </row>
    <row r="2741" spans="9:13">
      <c r="I2741" s="89"/>
      <c r="M2741" s="89"/>
    </row>
    <row r="2742" spans="9:13">
      <c r="I2742" s="89"/>
      <c r="M2742" s="89"/>
    </row>
    <row r="2743" spans="9:13">
      <c r="I2743" s="89"/>
      <c r="M2743" s="89"/>
    </row>
    <row r="2744" spans="9:13">
      <c r="I2744" s="89"/>
      <c r="M2744" s="89"/>
    </row>
    <row r="2745" spans="9:13">
      <c r="I2745" s="89"/>
      <c r="M2745" s="89"/>
    </row>
    <row r="2746" spans="9:13">
      <c r="I2746" s="89"/>
      <c r="M2746" s="89"/>
    </row>
    <row r="2747" spans="9:13">
      <c r="I2747" s="89"/>
      <c r="M2747" s="89"/>
    </row>
    <row r="2748" spans="9:13">
      <c r="I2748" s="89"/>
      <c r="M2748" s="89"/>
    </row>
    <row r="2749" spans="9:13">
      <c r="I2749" s="89"/>
      <c r="M2749" s="89"/>
    </row>
    <row r="2750" spans="9:13">
      <c r="I2750" s="89"/>
      <c r="M2750" s="89"/>
    </row>
    <row r="2751" spans="9:13">
      <c r="I2751" s="89"/>
      <c r="M2751" s="89"/>
    </row>
    <row r="2752" spans="9:13">
      <c r="I2752" s="89"/>
      <c r="M2752" s="89"/>
    </row>
    <row r="2753" spans="9:13">
      <c r="I2753" s="89"/>
      <c r="M2753" s="89"/>
    </row>
    <row r="2754" spans="9:13">
      <c r="I2754" s="89"/>
      <c r="M2754" s="89"/>
    </row>
    <row r="2755" spans="9:13">
      <c r="I2755" s="89"/>
      <c r="M2755" s="89"/>
    </row>
    <row r="2756" spans="9:13">
      <c r="I2756" s="89"/>
      <c r="M2756" s="89"/>
    </row>
    <row r="2757" spans="9:13">
      <c r="I2757" s="89"/>
      <c r="M2757" s="89"/>
    </row>
    <row r="2758" spans="9:13">
      <c r="I2758" s="89"/>
      <c r="M2758" s="89"/>
    </row>
    <row r="2759" spans="9:13">
      <c r="I2759" s="89"/>
      <c r="M2759" s="89"/>
    </row>
    <row r="2760" spans="9:13">
      <c r="I2760" s="89"/>
      <c r="M2760" s="89"/>
    </row>
    <row r="2761" spans="9:13">
      <c r="I2761" s="89"/>
      <c r="M2761" s="89"/>
    </row>
    <row r="2762" spans="9:13">
      <c r="I2762" s="89"/>
      <c r="M2762" s="89"/>
    </row>
    <row r="2763" spans="9:13">
      <c r="I2763" s="89"/>
      <c r="M2763" s="89"/>
    </row>
    <row r="2764" spans="9:13">
      <c r="I2764" s="89"/>
      <c r="M2764" s="89"/>
    </row>
    <row r="2765" spans="9:13">
      <c r="I2765" s="89"/>
      <c r="M2765" s="89"/>
    </row>
    <row r="2766" spans="9:13">
      <c r="I2766" s="89"/>
      <c r="M2766" s="89"/>
    </row>
    <row r="2767" spans="9:13">
      <c r="I2767" s="89"/>
      <c r="M2767" s="89"/>
    </row>
    <row r="2768" spans="9:13">
      <c r="I2768" s="89"/>
      <c r="M2768" s="89"/>
    </row>
    <row r="2769" spans="9:13">
      <c r="I2769" s="89"/>
      <c r="M2769" s="89"/>
    </row>
    <row r="2770" spans="9:13">
      <c r="I2770" s="89"/>
      <c r="M2770" s="89"/>
    </row>
    <row r="2771" spans="9:13">
      <c r="I2771" s="89"/>
      <c r="M2771" s="89"/>
    </row>
    <row r="2772" spans="9:13">
      <c r="I2772" s="89"/>
      <c r="M2772" s="89"/>
    </row>
    <row r="2773" spans="9:13">
      <c r="I2773" s="89"/>
      <c r="M2773" s="89"/>
    </row>
    <row r="2774" spans="9:13">
      <c r="I2774" s="89"/>
      <c r="M2774" s="89"/>
    </row>
    <row r="2775" spans="9:13">
      <c r="I2775" s="89"/>
      <c r="M2775" s="89"/>
    </row>
    <row r="2776" spans="9:13">
      <c r="I2776" s="89"/>
      <c r="M2776" s="89"/>
    </row>
    <row r="2777" spans="9:13">
      <c r="I2777" s="89"/>
      <c r="M2777" s="89"/>
    </row>
    <row r="2778" spans="9:13">
      <c r="I2778" s="89"/>
      <c r="M2778" s="89"/>
    </row>
    <row r="2779" spans="9:13">
      <c r="I2779" s="89"/>
      <c r="M2779" s="89"/>
    </row>
    <row r="2780" spans="9:13">
      <c r="I2780" s="89"/>
      <c r="M2780" s="89"/>
    </row>
    <row r="2781" spans="9:13">
      <c r="I2781" s="89"/>
      <c r="M2781" s="89"/>
    </row>
    <row r="2782" spans="9:13">
      <c r="I2782" s="89"/>
      <c r="M2782" s="89"/>
    </row>
    <row r="2783" spans="9:13">
      <c r="I2783" s="89"/>
      <c r="M2783" s="89"/>
    </row>
    <row r="2784" spans="9:13">
      <c r="I2784" s="89"/>
      <c r="M2784" s="89"/>
    </row>
    <row r="2785" spans="9:13">
      <c r="I2785" s="89"/>
      <c r="M2785" s="89"/>
    </row>
    <row r="2786" spans="9:13">
      <c r="I2786" s="89"/>
      <c r="M2786" s="89"/>
    </row>
    <row r="2787" spans="9:13">
      <c r="I2787" s="89"/>
      <c r="M2787" s="89"/>
    </row>
    <row r="2788" spans="9:13">
      <c r="I2788" s="89"/>
      <c r="M2788" s="89"/>
    </row>
    <row r="2789" spans="9:13">
      <c r="I2789" s="89"/>
      <c r="M2789" s="89"/>
    </row>
    <row r="2790" spans="9:13">
      <c r="I2790" s="89"/>
      <c r="M2790" s="89"/>
    </row>
    <row r="2791" spans="9:13">
      <c r="I2791" s="89"/>
      <c r="M2791" s="89"/>
    </row>
    <row r="2792" spans="9:13">
      <c r="I2792" s="89"/>
      <c r="M2792" s="89"/>
    </row>
    <row r="2793" spans="9:13">
      <c r="I2793" s="89"/>
      <c r="M2793" s="89"/>
    </row>
    <row r="2794" spans="9:13">
      <c r="I2794" s="89"/>
      <c r="M2794" s="89"/>
    </row>
    <row r="2795" spans="9:13">
      <c r="I2795" s="89"/>
      <c r="M2795" s="89"/>
    </row>
    <row r="2796" spans="9:13">
      <c r="I2796" s="89"/>
      <c r="M2796" s="89"/>
    </row>
    <row r="2797" spans="9:13">
      <c r="I2797" s="89"/>
      <c r="M2797" s="89"/>
    </row>
    <row r="2798" spans="9:13">
      <c r="I2798" s="89"/>
      <c r="M2798" s="89"/>
    </row>
    <row r="2799" spans="9:13">
      <c r="I2799" s="89"/>
      <c r="M2799" s="89"/>
    </row>
    <row r="2800" spans="9:13">
      <c r="I2800" s="89"/>
      <c r="M2800" s="89"/>
    </row>
    <row r="2801" spans="9:13">
      <c r="I2801" s="89"/>
      <c r="M2801" s="89"/>
    </row>
    <row r="2802" spans="9:13">
      <c r="I2802" s="89"/>
      <c r="M2802" s="89"/>
    </row>
    <row r="2803" spans="9:13">
      <c r="I2803" s="89"/>
      <c r="M2803" s="89"/>
    </row>
    <row r="2804" spans="9:13">
      <c r="I2804" s="89"/>
      <c r="M2804" s="89"/>
    </row>
    <row r="2805" spans="9:13">
      <c r="I2805" s="89"/>
      <c r="M2805" s="89"/>
    </row>
    <row r="2806" spans="9:13">
      <c r="I2806" s="89"/>
      <c r="M2806" s="89"/>
    </row>
    <row r="2807" spans="9:13">
      <c r="I2807" s="89"/>
      <c r="M2807" s="89"/>
    </row>
    <row r="2808" spans="9:13">
      <c r="I2808" s="89"/>
      <c r="M2808" s="89"/>
    </row>
    <row r="2809" spans="9:13">
      <c r="I2809" s="89"/>
      <c r="M2809" s="89"/>
    </row>
    <row r="2810" spans="9:13">
      <c r="I2810" s="89"/>
      <c r="M2810" s="89"/>
    </row>
    <row r="2811" spans="9:13">
      <c r="I2811" s="89"/>
      <c r="M2811" s="89"/>
    </row>
    <row r="2812" spans="9:13">
      <c r="I2812" s="89"/>
      <c r="M2812" s="89"/>
    </row>
    <row r="2813" spans="9:13">
      <c r="I2813" s="89"/>
      <c r="M2813" s="89"/>
    </row>
    <row r="2814" spans="9:13">
      <c r="I2814" s="89"/>
      <c r="M2814" s="89"/>
    </row>
    <row r="2815" spans="9:13">
      <c r="I2815" s="89"/>
      <c r="M2815" s="89"/>
    </row>
    <row r="2816" spans="9:13">
      <c r="I2816" s="89"/>
      <c r="M2816" s="89"/>
    </row>
    <row r="2817" spans="9:13">
      <c r="I2817" s="89"/>
      <c r="M2817" s="89"/>
    </row>
    <row r="2818" spans="9:13">
      <c r="I2818" s="89"/>
      <c r="M2818" s="89"/>
    </row>
    <row r="2819" spans="9:13">
      <c r="I2819" s="89"/>
      <c r="M2819" s="89"/>
    </row>
    <row r="2820" spans="9:13">
      <c r="I2820" s="89"/>
      <c r="M2820" s="89"/>
    </row>
    <row r="2821" spans="9:13">
      <c r="I2821" s="89"/>
      <c r="M2821" s="89"/>
    </row>
    <row r="2822" spans="9:13">
      <c r="I2822" s="89"/>
      <c r="M2822" s="89"/>
    </row>
    <row r="2823" spans="9:13">
      <c r="I2823" s="89"/>
      <c r="M2823" s="89"/>
    </row>
    <row r="2824" spans="9:13">
      <c r="I2824" s="89"/>
      <c r="M2824" s="89"/>
    </row>
    <row r="2825" spans="9:13">
      <c r="I2825" s="89"/>
      <c r="M2825" s="89"/>
    </row>
    <row r="2826" spans="9:13">
      <c r="I2826" s="89"/>
      <c r="M2826" s="89"/>
    </row>
    <row r="2827" spans="9:13">
      <c r="I2827" s="89"/>
      <c r="M2827" s="89"/>
    </row>
    <row r="2828" spans="9:13">
      <c r="I2828" s="89"/>
      <c r="M2828" s="89"/>
    </row>
    <row r="2829" spans="9:13">
      <c r="I2829" s="89"/>
      <c r="M2829" s="89"/>
    </row>
    <row r="2830" spans="9:13">
      <c r="I2830" s="89"/>
      <c r="M2830" s="89"/>
    </row>
    <row r="2831" spans="9:13">
      <c r="I2831" s="89"/>
      <c r="M2831" s="89"/>
    </row>
    <row r="2832" spans="9:13">
      <c r="I2832" s="89"/>
      <c r="M2832" s="89"/>
    </row>
    <row r="2833" spans="9:13">
      <c r="I2833" s="89"/>
      <c r="M2833" s="89"/>
    </row>
    <row r="2834" spans="9:13">
      <c r="I2834" s="89"/>
      <c r="M2834" s="89"/>
    </row>
    <row r="2835" spans="9:13">
      <c r="I2835" s="89"/>
      <c r="M2835" s="89"/>
    </row>
    <row r="2836" spans="9:13">
      <c r="I2836" s="89"/>
      <c r="M2836" s="89"/>
    </row>
    <row r="2837" spans="9:13">
      <c r="I2837" s="89"/>
      <c r="M2837" s="89"/>
    </row>
    <row r="2838" spans="9:13">
      <c r="I2838" s="89"/>
      <c r="M2838" s="89"/>
    </row>
    <row r="2839" spans="9:13">
      <c r="I2839" s="89"/>
      <c r="M2839" s="89"/>
    </row>
    <row r="2840" spans="9:13">
      <c r="I2840" s="89"/>
      <c r="M2840" s="89"/>
    </row>
    <row r="2841" spans="9:13">
      <c r="I2841" s="89"/>
      <c r="M2841" s="89"/>
    </row>
    <row r="2842" spans="9:13">
      <c r="I2842" s="89"/>
      <c r="M2842" s="89"/>
    </row>
    <row r="2843" spans="9:13">
      <c r="I2843" s="89"/>
      <c r="M2843" s="89"/>
    </row>
    <row r="2844" spans="9:13">
      <c r="I2844" s="89"/>
      <c r="M2844" s="89"/>
    </row>
    <row r="2845" spans="9:13">
      <c r="I2845" s="89"/>
      <c r="M2845" s="89"/>
    </row>
    <row r="2846" spans="9:13">
      <c r="I2846" s="89"/>
      <c r="M2846" s="89"/>
    </row>
    <row r="2847" spans="9:13">
      <c r="I2847" s="89"/>
      <c r="M2847" s="89"/>
    </row>
    <row r="2848" spans="9:13">
      <c r="I2848" s="89"/>
      <c r="M2848" s="89"/>
    </row>
    <row r="2849" spans="9:13">
      <c r="I2849" s="89"/>
      <c r="M2849" s="89"/>
    </row>
    <row r="2850" spans="9:13">
      <c r="I2850" s="89"/>
      <c r="M2850" s="89"/>
    </row>
    <row r="2851" spans="9:13">
      <c r="I2851" s="89"/>
      <c r="M2851" s="89"/>
    </row>
    <row r="2852" spans="9:13">
      <c r="I2852" s="89"/>
      <c r="M2852" s="89"/>
    </row>
    <row r="2853" spans="9:13">
      <c r="I2853" s="89"/>
      <c r="M2853" s="89"/>
    </row>
    <row r="2854" spans="9:13">
      <c r="I2854" s="89"/>
      <c r="M2854" s="89"/>
    </row>
    <row r="2855" spans="9:13">
      <c r="I2855" s="89"/>
      <c r="M2855" s="89"/>
    </row>
    <row r="2856" spans="9:13">
      <c r="I2856" s="89"/>
      <c r="M2856" s="89"/>
    </row>
    <row r="2857" spans="9:13">
      <c r="I2857" s="89"/>
      <c r="M2857" s="89"/>
    </row>
    <row r="2858" spans="9:13">
      <c r="I2858" s="89"/>
      <c r="M2858" s="89"/>
    </row>
    <row r="2859" spans="9:13">
      <c r="I2859" s="89"/>
      <c r="M2859" s="89"/>
    </row>
    <row r="2860" spans="9:13">
      <c r="I2860" s="89"/>
      <c r="M2860" s="89"/>
    </row>
    <row r="2861" spans="9:13">
      <c r="I2861" s="89"/>
      <c r="M2861" s="89"/>
    </row>
    <row r="2862" spans="9:13">
      <c r="I2862" s="89"/>
      <c r="M2862" s="89"/>
    </row>
    <row r="2863" spans="9:13">
      <c r="I2863" s="89"/>
      <c r="M2863" s="89"/>
    </row>
    <row r="2864" spans="9:13">
      <c r="I2864" s="89"/>
      <c r="M2864" s="89"/>
    </row>
    <row r="2865" spans="9:13">
      <c r="I2865" s="89"/>
      <c r="M2865" s="89"/>
    </row>
    <row r="2866" spans="9:13">
      <c r="I2866" s="89"/>
      <c r="M2866" s="89"/>
    </row>
    <row r="2867" spans="9:13">
      <c r="I2867" s="89"/>
      <c r="M2867" s="89"/>
    </row>
    <row r="2868" spans="9:13">
      <c r="I2868" s="89"/>
      <c r="M2868" s="89"/>
    </row>
    <row r="2869" spans="9:13">
      <c r="I2869" s="89"/>
      <c r="M2869" s="89"/>
    </row>
    <row r="2870" spans="9:13">
      <c r="I2870" s="89"/>
      <c r="M2870" s="89"/>
    </row>
    <row r="2871" spans="9:13">
      <c r="I2871" s="89"/>
      <c r="M2871" s="89"/>
    </row>
    <row r="2872" spans="9:13">
      <c r="I2872" s="89"/>
      <c r="M2872" s="89"/>
    </row>
    <row r="2873" spans="9:13">
      <c r="I2873" s="89"/>
      <c r="M2873" s="89"/>
    </row>
    <row r="2874" spans="9:13">
      <c r="I2874" s="89"/>
      <c r="M2874" s="89"/>
    </row>
    <row r="2875" spans="9:13">
      <c r="I2875" s="89"/>
      <c r="M2875" s="89"/>
    </row>
    <row r="2876" spans="9:13">
      <c r="I2876" s="89"/>
      <c r="M2876" s="89"/>
    </row>
    <row r="2877" spans="9:13">
      <c r="I2877" s="89"/>
      <c r="M2877" s="89"/>
    </row>
    <row r="2878" spans="9:13">
      <c r="I2878" s="89"/>
      <c r="M2878" s="89"/>
    </row>
    <row r="2879" spans="9:13">
      <c r="I2879" s="89"/>
      <c r="M2879" s="89"/>
    </row>
    <row r="2880" spans="9:13">
      <c r="I2880" s="89"/>
      <c r="M2880" s="89"/>
    </row>
    <row r="2881" spans="9:13">
      <c r="I2881" s="89"/>
      <c r="M2881" s="89"/>
    </row>
    <row r="2882" spans="9:13">
      <c r="I2882" s="89"/>
      <c r="M2882" s="89"/>
    </row>
    <row r="2883" spans="9:13">
      <c r="I2883" s="89"/>
      <c r="M2883" s="89"/>
    </row>
    <row r="2884" spans="9:13">
      <c r="I2884" s="89"/>
      <c r="M2884" s="89"/>
    </row>
    <row r="2885" spans="9:13">
      <c r="I2885" s="89"/>
      <c r="M2885" s="89"/>
    </row>
    <row r="2886" spans="9:13">
      <c r="I2886" s="89"/>
      <c r="M2886" s="89"/>
    </row>
    <row r="2887" spans="9:13">
      <c r="I2887" s="89"/>
      <c r="M2887" s="89"/>
    </row>
    <row r="2888" spans="9:13">
      <c r="I2888" s="89"/>
      <c r="M2888" s="89"/>
    </row>
    <row r="2889" spans="9:13">
      <c r="I2889" s="89"/>
      <c r="M2889" s="89"/>
    </row>
    <row r="2890" spans="9:13">
      <c r="I2890" s="89"/>
      <c r="M2890" s="89"/>
    </row>
    <row r="2891" spans="9:13">
      <c r="I2891" s="89"/>
      <c r="M2891" s="89"/>
    </row>
    <row r="2892" spans="9:13">
      <c r="I2892" s="89"/>
      <c r="M2892" s="89"/>
    </row>
    <row r="2893" spans="9:13">
      <c r="I2893" s="89"/>
      <c r="M2893" s="89"/>
    </row>
    <row r="2894" spans="9:13">
      <c r="I2894" s="89"/>
      <c r="M2894" s="89"/>
    </row>
    <row r="2895" spans="9:13">
      <c r="I2895" s="89"/>
      <c r="M2895" s="89"/>
    </row>
    <row r="2896" spans="9:13">
      <c r="I2896" s="89"/>
      <c r="M2896" s="89"/>
    </row>
    <row r="2897" spans="9:13">
      <c r="I2897" s="89"/>
      <c r="M2897" s="89"/>
    </row>
    <row r="2898" spans="9:13">
      <c r="I2898" s="89"/>
      <c r="M2898" s="89"/>
    </row>
    <row r="2899" spans="9:13">
      <c r="I2899" s="89"/>
      <c r="M2899" s="89"/>
    </row>
    <row r="2900" spans="9:13">
      <c r="I2900" s="89"/>
      <c r="M2900" s="89"/>
    </row>
    <row r="2901" spans="9:13">
      <c r="I2901" s="89"/>
      <c r="M2901" s="89"/>
    </row>
    <row r="2902" spans="9:13">
      <c r="I2902" s="89"/>
      <c r="M2902" s="89"/>
    </row>
    <row r="2903" spans="9:13">
      <c r="I2903" s="89"/>
      <c r="M2903" s="89"/>
    </row>
    <row r="2904" spans="9:13">
      <c r="I2904" s="89"/>
      <c r="M2904" s="89"/>
    </row>
    <row r="2905" spans="9:13">
      <c r="I2905" s="89"/>
      <c r="M2905" s="89"/>
    </row>
    <row r="2906" spans="9:13">
      <c r="I2906" s="89"/>
      <c r="M2906" s="89"/>
    </row>
    <row r="2907" spans="9:13">
      <c r="I2907" s="89"/>
      <c r="M2907" s="89"/>
    </row>
    <row r="2908" spans="9:13">
      <c r="I2908" s="89"/>
      <c r="M2908" s="89"/>
    </row>
    <row r="2909" spans="9:13">
      <c r="I2909" s="89"/>
      <c r="M2909" s="89"/>
    </row>
    <row r="2910" spans="9:13">
      <c r="I2910" s="89"/>
      <c r="M2910" s="89"/>
    </row>
    <row r="2911" spans="9:13">
      <c r="I2911" s="89"/>
      <c r="M2911" s="89"/>
    </row>
    <row r="2912" spans="9:13">
      <c r="I2912" s="89"/>
      <c r="M2912" s="89"/>
    </row>
    <row r="2913" spans="9:13">
      <c r="I2913" s="89"/>
      <c r="M2913" s="89"/>
    </row>
    <row r="2914" spans="9:13">
      <c r="I2914" s="89"/>
      <c r="M2914" s="89"/>
    </row>
    <row r="2915" spans="9:13">
      <c r="I2915" s="89"/>
      <c r="M2915" s="89"/>
    </row>
    <row r="2916" spans="9:13">
      <c r="I2916" s="89"/>
      <c r="M2916" s="89"/>
    </row>
    <row r="2917" spans="9:13">
      <c r="I2917" s="89"/>
      <c r="M2917" s="89"/>
    </row>
    <row r="2918" spans="9:13">
      <c r="I2918" s="89"/>
      <c r="M2918" s="89"/>
    </row>
    <row r="2919" spans="9:13">
      <c r="I2919" s="89"/>
      <c r="M2919" s="89"/>
    </row>
    <row r="2920" spans="9:13">
      <c r="I2920" s="89"/>
      <c r="M2920" s="89"/>
    </row>
    <row r="2921" spans="9:13">
      <c r="I2921" s="89"/>
      <c r="M2921" s="89"/>
    </row>
    <row r="2922" spans="9:13">
      <c r="I2922" s="89"/>
      <c r="M2922" s="89"/>
    </row>
    <row r="2923" spans="9:13">
      <c r="I2923" s="89"/>
      <c r="M2923" s="89"/>
    </row>
    <row r="2924" spans="9:13">
      <c r="I2924" s="89"/>
      <c r="M2924" s="89"/>
    </row>
    <row r="2925" spans="9:13">
      <c r="I2925" s="89"/>
      <c r="M2925" s="89"/>
    </row>
    <row r="2926" spans="9:13">
      <c r="I2926" s="89"/>
      <c r="M2926" s="89"/>
    </row>
    <row r="2927" spans="9:13">
      <c r="I2927" s="89"/>
      <c r="M2927" s="89"/>
    </row>
    <row r="2928" spans="9:13">
      <c r="I2928" s="89"/>
      <c r="M2928" s="89"/>
    </row>
    <row r="2929" spans="9:13">
      <c r="I2929" s="89"/>
      <c r="M2929" s="89"/>
    </row>
    <row r="2930" spans="9:13">
      <c r="I2930" s="89"/>
      <c r="M2930" s="89"/>
    </row>
    <row r="2931" spans="9:13">
      <c r="I2931" s="89"/>
      <c r="M2931" s="89"/>
    </row>
    <row r="2932" spans="9:13">
      <c r="I2932" s="89"/>
      <c r="M2932" s="89"/>
    </row>
    <row r="2933" spans="9:13">
      <c r="I2933" s="89"/>
      <c r="M2933" s="89"/>
    </row>
    <row r="2934" spans="9:13">
      <c r="I2934" s="89"/>
      <c r="M2934" s="89"/>
    </row>
    <row r="2935" spans="9:13">
      <c r="I2935" s="89"/>
      <c r="M2935" s="89"/>
    </row>
    <row r="2936" spans="9:13">
      <c r="I2936" s="89"/>
      <c r="M2936" s="89"/>
    </row>
    <row r="2937" spans="9:13">
      <c r="I2937" s="89"/>
      <c r="M2937" s="89"/>
    </row>
    <row r="2938" spans="9:13">
      <c r="I2938" s="89"/>
      <c r="M2938" s="89"/>
    </row>
    <row r="2939" spans="9:13">
      <c r="I2939" s="89"/>
      <c r="M2939" s="89"/>
    </row>
    <row r="2940" spans="9:13">
      <c r="I2940" s="89"/>
      <c r="M2940" s="89"/>
    </row>
    <row r="2941" spans="9:13">
      <c r="I2941" s="89"/>
      <c r="M2941" s="89"/>
    </row>
    <row r="2942" spans="9:13">
      <c r="I2942" s="89"/>
      <c r="M2942" s="89"/>
    </row>
    <row r="2943" spans="9:13">
      <c r="I2943" s="89"/>
      <c r="M2943" s="89"/>
    </row>
    <row r="2944" spans="9:13">
      <c r="I2944" s="89"/>
      <c r="M2944" s="89"/>
    </row>
    <row r="2945" spans="9:13">
      <c r="I2945" s="89"/>
      <c r="M2945" s="89"/>
    </row>
    <row r="2946" spans="9:13">
      <c r="I2946" s="89"/>
      <c r="M2946" s="89"/>
    </row>
    <row r="2947" spans="9:13">
      <c r="I2947" s="89"/>
      <c r="M2947" s="89"/>
    </row>
    <row r="2948" spans="9:13">
      <c r="I2948" s="89"/>
      <c r="M2948" s="89"/>
    </row>
    <row r="2949" spans="9:13">
      <c r="I2949" s="89"/>
      <c r="M2949" s="89"/>
    </row>
    <row r="2950" spans="9:13">
      <c r="I2950" s="89"/>
      <c r="M2950" s="89"/>
    </row>
    <row r="2951" spans="9:13">
      <c r="I2951" s="89"/>
      <c r="M2951" s="89"/>
    </row>
    <row r="2952" spans="9:13">
      <c r="I2952" s="89"/>
      <c r="M2952" s="89"/>
    </row>
    <row r="2953" spans="9:13">
      <c r="I2953" s="89"/>
      <c r="M2953" s="89"/>
    </row>
    <row r="2954" spans="9:13">
      <c r="I2954" s="89"/>
      <c r="M2954" s="89"/>
    </row>
    <row r="2955" spans="9:13">
      <c r="I2955" s="89"/>
      <c r="M2955" s="89"/>
    </row>
    <row r="2956" spans="9:13">
      <c r="I2956" s="89"/>
      <c r="M2956" s="89"/>
    </row>
    <row r="2957" spans="9:13">
      <c r="I2957" s="89"/>
      <c r="M2957" s="89"/>
    </row>
    <row r="2958" spans="9:13">
      <c r="I2958" s="89"/>
      <c r="M2958" s="89"/>
    </row>
    <row r="2959" spans="9:13">
      <c r="I2959" s="89"/>
      <c r="M2959" s="89"/>
    </row>
    <row r="2960" spans="9:13">
      <c r="I2960" s="89"/>
      <c r="M2960" s="89"/>
    </row>
    <row r="2961" spans="9:13">
      <c r="I2961" s="89"/>
      <c r="M2961" s="89"/>
    </row>
    <row r="2962" spans="9:13">
      <c r="I2962" s="89"/>
      <c r="M2962" s="89"/>
    </row>
    <row r="2963" spans="9:13">
      <c r="I2963" s="89"/>
      <c r="M2963" s="89"/>
    </row>
    <row r="2964" spans="9:13">
      <c r="I2964" s="89"/>
      <c r="M2964" s="89"/>
    </row>
    <row r="2965" spans="9:13">
      <c r="I2965" s="89"/>
      <c r="M2965" s="89"/>
    </row>
    <row r="2966" spans="9:13">
      <c r="I2966" s="89"/>
      <c r="M2966" s="89"/>
    </row>
    <row r="2967" spans="9:13">
      <c r="I2967" s="89"/>
      <c r="M2967" s="89"/>
    </row>
    <row r="2968" spans="9:13">
      <c r="I2968" s="89"/>
      <c r="M2968" s="89"/>
    </row>
    <row r="2969" spans="9:13">
      <c r="I2969" s="89"/>
      <c r="M2969" s="89"/>
    </row>
    <row r="2970" spans="9:13">
      <c r="I2970" s="89"/>
      <c r="M2970" s="89"/>
    </row>
    <row r="2971" spans="9:13">
      <c r="I2971" s="89"/>
      <c r="M2971" s="89"/>
    </row>
    <row r="2972" spans="9:13">
      <c r="I2972" s="89"/>
      <c r="M2972" s="89"/>
    </row>
    <row r="2973" spans="9:13">
      <c r="I2973" s="89"/>
      <c r="M2973" s="89"/>
    </row>
    <row r="2974" spans="9:13">
      <c r="I2974" s="89"/>
      <c r="M2974" s="89"/>
    </row>
    <row r="2975" spans="9:13">
      <c r="I2975" s="89"/>
      <c r="M2975" s="89"/>
    </row>
    <row r="2976" spans="9:13">
      <c r="I2976" s="89"/>
      <c r="M2976" s="89"/>
    </row>
    <row r="2977" spans="9:13">
      <c r="I2977" s="89"/>
      <c r="M2977" s="89"/>
    </row>
    <row r="2978" spans="9:13">
      <c r="I2978" s="89"/>
      <c r="M2978" s="89"/>
    </row>
    <row r="2979" spans="9:13">
      <c r="I2979" s="89"/>
      <c r="M2979" s="89"/>
    </row>
    <row r="2980" spans="9:13">
      <c r="I2980" s="89"/>
      <c r="M2980" s="89"/>
    </row>
    <row r="2981" spans="9:13">
      <c r="I2981" s="89"/>
      <c r="M2981" s="89"/>
    </row>
    <row r="2982" spans="9:13">
      <c r="I2982" s="89"/>
      <c r="M2982" s="89"/>
    </row>
    <row r="2983" spans="9:13">
      <c r="I2983" s="89"/>
      <c r="M2983" s="89"/>
    </row>
    <row r="2984" spans="9:13">
      <c r="I2984" s="89"/>
      <c r="M2984" s="89"/>
    </row>
    <row r="2985" spans="9:13">
      <c r="I2985" s="89"/>
      <c r="M2985" s="89"/>
    </row>
    <row r="2986" spans="9:13">
      <c r="I2986" s="89"/>
      <c r="M2986" s="89"/>
    </row>
    <row r="2987" spans="9:13">
      <c r="I2987" s="89"/>
      <c r="M2987" s="89"/>
    </row>
    <row r="2988" spans="9:13">
      <c r="I2988" s="89"/>
      <c r="M2988" s="89"/>
    </row>
    <row r="2989" spans="9:13">
      <c r="I2989" s="89"/>
      <c r="M2989" s="89"/>
    </row>
    <row r="2990" spans="9:13">
      <c r="I2990" s="89"/>
      <c r="M2990" s="89"/>
    </row>
    <row r="2991" spans="9:13">
      <c r="I2991" s="89"/>
      <c r="M2991" s="89"/>
    </row>
    <row r="2992" spans="9:13">
      <c r="I2992" s="89"/>
      <c r="M2992" s="89"/>
    </row>
    <row r="2993" spans="9:13">
      <c r="I2993" s="89"/>
      <c r="M2993" s="89"/>
    </row>
    <row r="2994" spans="9:13">
      <c r="I2994" s="89"/>
      <c r="M2994" s="89"/>
    </row>
    <row r="2995" spans="9:13">
      <c r="I2995" s="89"/>
      <c r="M2995" s="89"/>
    </row>
    <row r="2996" spans="9:13">
      <c r="I2996" s="89"/>
      <c r="M2996" s="89"/>
    </row>
    <row r="2997" spans="9:13">
      <c r="I2997" s="89"/>
      <c r="M2997" s="89"/>
    </row>
    <row r="2998" spans="9:13">
      <c r="I2998" s="89"/>
      <c r="M2998" s="89"/>
    </row>
    <row r="2999" spans="9:13">
      <c r="I2999" s="89"/>
      <c r="M2999" s="89"/>
    </row>
    <row r="3000" spans="9:13">
      <c r="I3000" s="89"/>
      <c r="M3000" s="89"/>
    </row>
    <row r="3001" spans="9:13">
      <c r="I3001" s="89"/>
      <c r="M3001" s="89"/>
    </row>
    <row r="3002" spans="9:13">
      <c r="I3002" s="89"/>
      <c r="M3002" s="89"/>
    </row>
    <row r="3003" spans="9:13">
      <c r="I3003" s="89"/>
      <c r="M3003" s="89"/>
    </row>
    <row r="3004" spans="9:13">
      <c r="I3004" s="89"/>
      <c r="M3004" s="89"/>
    </row>
    <row r="3005" spans="9:13">
      <c r="I3005" s="89"/>
      <c r="M3005" s="89"/>
    </row>
    <row r="3006" spans="9:13">
      <c r="I3006" s="89"/>
      <c r="M3006" s="89"/>
    </row>
    <row r="3007" spans="9:13">
      <c r="I3007" s="89"/>
      <c r="M3007" s="89"/>
    </row>
    <row r="3008" spans="9:13">
      <c r="I3008" s="89"/>
      <c r="M3008" s="89"/>
    </row>
    <row r="3009" spans="9:13">
      <c r="I3009" s="89"/>
      <c r="M3009" s="89"/>
    </row>
    <row r="3010" spans="9:13">
      <c r="I3010" s="89"/>
      <c r="M3010" s="89"/>
    </row>
    <row r="3011" spans="9:13">
      <c r="I3011" s="89"/>
      <c r="M3011" s="89"/>
    </row>
    <row r="3012" spans="9:13">
      <c r="I3012" s="89"/>
      <c r="M3012" s="89"/>
    </row>
    <row r="3013" spans="9:13">
      <c r="I3013" s="89"/>
      <c r="M3013" s="89"/>
    </row>
    <row r="3014" spans="9:13">
      <c r="I3014" s="89"/>
      <c r="M3014" s="89"/>
    </row>
    <row r="3015" spans="9:13">
      <c r="I3015" s="89"/>
      <c r="M3015" s="89"/>
    </row>
    <row r="3016" spans="9:13">
      <c r="I3016" s="89"/>
      <c r="M3016" s="89"/>
    </row>
    <row r="3017" spans="9:13">
      <c r="I3017" s="89"/>
      <c r="M3017" s="89"/>
    </row>
    <row r="3018" spans="9:13">
      <c r="I3018" s="89"/>
      <c r="M3018" s="89"/>
    </row>
    <row r="3019" spans="9:13">
      <c r="I3019" s="89"/>
      <c r="M3019" s="89"/>
    </row>
    <row r="3020" spans="9:13">
      <c r="I3020" s="89"/>
      <c r="M3020" s="89"/>
    </row>
    <row r="3021" spans="9:13">
      <c r="I3021" s="89"/>
      <c r="M3021" s="89"/>
    </row>
    <row r="3022" spans="9:13">
      <c r="I3022" s="89"/>
      <c r="M3022" s="89"/>
    </row>
    <row r="3023" spans="9:13">
      <c r="I3023" s="89"/>
      <c r="M3023" s="89"/>
    </row>
    <row r="3024" spans="9:13">
      <c r="I3024" s="89"/>
      <c r="M3024" s="89"/>
    </row>
    <row r="3025" spans="9:13">
      <c r="I3025" s="89"/>
      <c r="M3025" s="89"/>
    </row>
    <row r="3026" spans="9:13">
      <c r="I3026" s="89"/>
      <c r="M3026" s="89"/>
    </row>
    <row r="3027" spans="9:13">
      <c r="I3027" s="89"/>
      <c r="M3027" s="89"/>
    </row>
    <row r="3028" spans="9:13">
      <c r="I3028" s="89"/>
      <c r="M3028" s="89"/>
    </row>
    <row r="3029" spans="9:13">
      <c r="I3029" s="89"/>
      <c r="M3029" s="89"/>
    </row>
    <row r="3030" spans="9:13">
      <c r="I3030" s="89"/>
      <c r="M3030" s="89"/>
    </row>
    <row r="3031" spans="9:13">
      <c r="I3031" s="89"/>
      <c r="M3031" s="89"/>
    </row>
    <row r="3032" spans="9:13">
      <c r="I3032" s="89"/>
      <c r="M3032" s="89"/>
    </row>
    <row r="3033" spans="9:13">
      <c r="I3033" s="89"/>
      <c r="M3033" s="89"/>
    </row>
    <row r="3034" spans="9:13">
      <c r="I3034" s="89"/>
      <c r="M3034" s="89"/>
    </row>
    <row r="3035" spans="9:13">
      <c r="I3035" s="89"/>
      <c r="M3035" s="89"/>
    </row>
    <row r="3036" spans="9:13">
      <c r="I3036" s="89"/>
      <c r="M3036" s="89"/>
    </row>
    <row r="3037" spans="9:13">
      <c r="I3037" s="89"/>
      <c r="M3037" s="89"/>
    </row>
    <row r="3038" spans="9:13">
      <c r="I3038" s="89"/>
      <c r="M3038" s="89"/>
    </row>
    <row r="3039" spans="9:13">
      <c r="I3039" s="89"/>
      <c r="M3039" s="89"/>
    </row>
    <row r="3040" spans="9:13">
      <c r="I3040" s="89"/>
      <c r="M3040" s="89"/>
    </row>
    <row r="3041" spans="9:13">
      <c r="I3041" s="89"/>
      <c r="M3041" s="89"/>
    </row>
    <row r="3042" spans="9:13">
      <c r="I3042" s="89"/>
      <c r="M3042" s="89"/>
    </row>
    <row r="3043" spans="9:13">
      <c r="I3043" s="89"/>
      <c r="M3043" s="89"/>
    </row>
    <row r="3044" spans="9:13">
      <c r="I3044" s="89"/>
      <c r="M3044" s="89"/>
    </row>
    <row r="3045" spans="9:13">
      <c r="I3045" s="89"/>
      <c r="M3045" s="89"/>
    </row>
    <row r="3046" spans="9:13">
      <c r="I3046" s="89"/>
      <c r="M3046" s="89"/>
    </row>
    <row r="3047" spans="9:13">
      <c r="I3047" s="89"/>
      <c r="M3047" s="89"/>
    </row>
    <row r="3048" spans="9:13">
      <c r="I3048" s="89"/>
      <c r="M3048" s="89"/>
    </row>
    <row r="3049" spans="9:13">
      <c r="I3049" s="89"/>
      <c r="M3049" s="89"/>
    </row>
    <row r="3050" spans="9:13">
      <c r="I3050" s="89"/>
      <c r="M3050" s="89"/>
    </row>
    <row r="3051" spans="9:13">
      <c r="I3051" s="89"/>
      <c r="M3051" s="89"/>
    </row>
    <row r="3052" spans="9:13">
      <c r="I3052" s="89"/>
      <c r="M3052" s="89"/>
    </row>
    <row r="3053" spans="9:13">
      <c r="I3053" s="89"/>
      <c r="M3053" s="89"/>
    </row>
    <row r="3054" spans="9:13">
      <c r="I3054" s="89"/>
      <c r="M3054" s="89"/>
    </row>
    <row r="3055" spans="9:13">
      <c r="I3055" s="89"/>
      <c r="M3055" s="89"/>
    </row>
    <row r="3056" spans="9:13">
      <c r="I3056" s="89"/>
      <c r="M3056" s="89"/>
    </row>
    <row r="3057" spans="9:13">
      <c r="I3057" s="89"/>
      <c r="M3057" s="89"/>
    </row>
    <row r="3058" spans="9:13">
      <c r="I3058" s="89"/>
      <c r="M3058" s="89"/>
    </row>
    <row r="3059" spans="9:13">
      <c r="I3059" s="89"/>
      <c r="M3059" s="89"/>
    </row>
    <row r="3060" spans="9:13">
      <c r="I3060" s="89"/>
      <c r="M3060" s="89"/>
    </row>
    <row r="3061" spans="9:13">
      <c r="I3061" s="89"/>
      <c r="M3061" s="89"/>
    </row>
    <row r="3062" spans="9:13">
      <c r="I3062" s="89"/>
      <c r="M3062" s="89"/>
    </row>
    <row r="3063" spans="9:13">
      <c r="I3063" s="89"/>
      <c r="M3063" s="89"/>
    </row>
    <row r="3064" spans="9:13">
      <c r="I3064" s="89"/>
      <c r="M3064" s="89"/>
    </row>
    <row r="3065" spans="9:13">
      <c r="I3065" s="89"/>
      <c r="M3065" s="89"/>
    </row>
    <row r="3066" spans="9:13">
      <c r="I3066" s="89"/>
      <c r="M3066" s="89"/>
    </row>
    <row r="3067" spans="9:13">
      <c r="I3067" s="89"/>
      <c r="M3067" s="89"/>
    </row>
    <row r="3068" spans="9:13">
      <c r="I3068" s="89"/>
      <c r="M3068" s="89"/>
    </row>
    <row r="3069" spans="9:13">
      <c r="I3069" s="89"/>
      <c r="M3069" s="89"/>
    </row>
    <row r="3070" spans="9:13">
      <c r="I3070" s="89"/>
      <c r="M3070" s="89"/>
    </row>
    <row r="3071" spans="9:13">
      <c r="I3071" s="89"/>
      <c r="M3071" s="89"/>
    </row>
    <row r="3072" spans="9:13">
      <c r="I3072" s="89"/>
      <c r="M3072" s="89"/>
    </row>
    <row r="3073" spans="9:13">
      <c r="I3073" s="89"/>
      <c r="M3073" s="89"/>
    </row>
    <row r="3074" spans="9:13">
      <c r="I3074" s="89"/>
      <c r="M3074" s="89"/>
    </row>
    <row r="3075" spans="9:13">
      <c r="I3075" s="89"/>
      <c r="M3075" s="89"/>
    </row>
    <row r="3076" spans="9:13">
      <c r="I3076" s="89"/>
      <c r="M3076" s="89"/>
    </row>
    <row r="3077" spans="9:13">
      <c r="I3077" s="89"/>
      <c r="M3077" s="89"/>
    </row>
    <row r="3078" spans="9:13">
      <c r="I3078" s="89"/>
      <c r="M3078" s="89"/>
    </row>
    <row r="3079" spans="9:13">
      <c r="I3079" s="89"/>
      <c r="M3079" s="89"/>
    </row>
    <row r="3080" spans="9:13">
      <c r="I3080" s="89"/>
      <c r="M3080" s="89"/>
    </row>
    <row r="3081" spans="9:13">
      <c r="I3081" s="89"/>
      <c r="M3081" s="89"/>
    </row>
    <row r="3082" spans="9:13">
      <c r="I3082" s="89"/>
      <c r="M3082" s="89"/>
    </row>
    <row r="3083" spans="9:13">
      <c r="I3083" s="89"/>
      <c r="M3083" s="89"/>
    </row>
    <row r="3084" spans="9:13">
      <c r="I3084" s="89"/>
      <c r="M3084" s="89"/>
    </row>
    <row r="3085" spans="9:13">
      <c r="I3085" s="89"/>
      <c r="M3085" s="89"/>
    </row>
    <row r="3086" spans="9:13">
      <c r="I3086" s="89"/>
      <c r="M3086" s="89"/>
    </row>
    <row r="3087" spans="9:13">
      <c r="I3087" s="89"/>
      <c r="M3087" s="89"/>
    </row>
    <row r="3088" spans="9:13">
      <c r="I3088" s="89"/>
      <c r="M3088" s="89"/>
    </row>
    <row r="3089" spans="9:13">
      <c r="I3089" s="89"/>
      <c r="M3089" s="89"/>
    </row>
    <row r="3090" spans="9:13">
      <c r="I3090" s="89"/>
      <c r="M3090" s="89"/>
    </row>
    <row r="3091" spans="9:13">
      <c r="I3091" s="89"/>
      <c r="M3091" s="89"/>
    </row>
    <row r="3092" spans="9:13">
      <c r="I3092" s="89"/>
      <c r="M3092" s="89"/>
    </row>
    <row r="3093" spans="9:13">
      <c r="I3093" s="89"/>
      <c r="M3093" s="89"/>
    </row>
    <row r="3094" spans="9:13">
      <c r="I3094" s="89"/>
      <c r="M3094" s="89"/>
    </row>
    <row r="3095" spans="9:13">
      <c r="I3095" s="89"/>
      <c r="M3095" s="89"/>
    </row>
    <row r="3096" spans="9:13">
      <c r="I3096" s="89"/>
      <c r="M3096" s="89"/>
    </row>
    <row r="3097" spans="9:13">
      <c r="I3097" s="89"/>
      <c r="M3097" s="89"/>
    </row>
    <row r="3098" spans="9:13">
      <c r="I3098" s="89"/>
      <c r="M3098" s="89"/>
    </row>
    <row r="3099" spans="9:13">
      <c r="I3099" s="89"/>
      <c r="M3099" s="89"/>
    </row>
    <row r="3100" spans="9:13">
      <c r="I3100" s="89"/>
      <c r="M3100" s="89"/>
    </row>
    <row r="3101" spans="9:13">
      <c r="I3101" s="89"/>
      <c r="M3101" s="89"/>
    </row>
    <row r="3102" spans="9:13">
      <c r="I3102" s="89"/>
      <c r="M3102" s="89"/>
    </row>
    <row r="3103" spans="9:13">
      <c r="I3103" s="89"/>
      <c r="M3103" s="89"/>
    </row>
    <row r="3104" spans="9:13">
      <c r="I3104" s="89"/>
      <c r="M3104" s="89"/>
    </row>
    <row r="3105" spans="9:13">
      <c r="I3105" s="89"/>
      <c r="M3105" s="89"/>
    </row>
    <row r="3106" spans="9:13">
      <c r="I3106" s="89"/>
      <c r="M3106" s="89"/>
    </row>
    <row r="3107" spans="9:13">
      <c r="I3107" s="89"/>
      <c r="M3107" s="89"/>
    </row>
    <row r="3108" spans="9:13">
      <c r="I3108" s="89"/>
      <c r="M3108" s="89"/>
    </row>
    <row r="3109" spans="9:13">
      <c r="I3109" s="89"/>
      <c r="M3109" s="89"/>
    </row>
    <row r="3110" spans="9:13">
      <c r="I3110" s="89"/>
      <c r="M3110" s="89"/>
    </row>
    <row r="3111" spans="9:13">
      <c r="I3111" s="89"/>
      <c r="M3111" s="89"/>
    </row>
    <row r="3112" spans="9:13">
      <c r="I3112" s="89"/>
      <c r="M3112" s="89"/>
    </row>
    <row r="3113" spans="9:13">
      <c r="I3113" s="89"/>
      <c r="M3113" s="89"/>
    </row>
    <row r="3114" spans="9:13">
      <c r="I3114" s="89"/>
      <c r="M3114" s="89"/>
    </row>
    <row r="3115" spans="9:13">
      <c r="I3115" s="89"/>
      <c r="M3115" s="89"/>
    </row>
    <row r="3116" spans="9:13">
      <c r="I3116" s="89"/>
      <c r="M3116" s="89"/>
    </row>
    <row r="3117" spans="9:13">
      <c r="I3117" s="89"/>
      <c r="M3117" s="89"/>
    </row>
    <row r="3118" spans="9:13">
      <c r="I3118" s="89"/>
      <c r="M3118" s="89"/>
    </row>
    <row r="3119" spans="9:13">
      <c r="I3119" s="89"/>
      <c r="M3119" s="89"/>
    </row>
    <row r="3120" spans="9:13">
      <c r="I3120" s="89"/>
      <c r="M3120" s="89"/>
    </row>
    <row r="3121" spans="9:13">
      <c r="I3121" s="89"/>
      <c r="M3121" s="89"/>
    </row>
    <row r="3122" spans="9:13">
      <c r="I3122" s="89"/>
      <c r="M3122" s="89"/>
    </row>
    <row r="3123" spans="9:13">
      <c r="I3123" s="89"/>
      <c r="M3123" s="89"/>
    </row>
    <row r="3124" spans="9:13">
      <c r="I3124" s="89"/>
      <c r="M3124" s="89"/>
    </row>
    <row r="3125" spans="9:13">
      <c r="I3125" s="89"/>
      <c r="M3125" s="89"/>
    </row>
    <row r="3126" spans="9:13">
      <c r="I3126" s="89"/>
      <c r="M3126" s="89"/>
    </row>
    <row r="3127" spans="9:13">
      <c r="I3127" s="89"/>
      <c r="M3127" s="89"/>
    </row>
    <row r="3128" spans="9:13">
      <c r="I3128" s="89"/>
      <c r="M3128" s="89"/>
    </row>
    <row r="3129" spans="9:13">
      <c r="I3129" s="89"/>
      <c r="M3129" s="89"/>
    </row>
    <row r="3130" spans="9:13">
      <c r="I3130" s="89"/>
      <c r="M3130" s="89"/>
    </row>
    <row r="3131" spans="9:13">
      <c r="I3131" s="89"/>
      <c r="M3131" s="89"/>
    </row>
    <row r="3132" spans="9:13">
      <c r="I3132" s="89"/>
      <c r="M3132" s="89"/>
    </row>
    <row r="3133" spans="9:13">
      <c r="I3133" s="89"/>
      <c r="M3133" s="89"/>
    </row>
    <row r="3134" spans="9:13">
      <c r="I3134" s="89"/>
      <c r="M3134" s="89"/>
    </row>
    <row r="3135" spans="9:13">
      <c r="I3135" s="89"/>
      <c r="M3135" s="89"/>
    </row>
    <row r="3136" spans="9:13">
      <c r="I3136" s="89"/>
      <c r="M3136" s="89"/>
    </row>
    <row r="3137" spans="9:13">
      <c r="I3137" s="89"/>
      <c r="M3137" s="89"/>
    </row>
    <row r="3138" spans="9:13">
      <c r="I3138" s="89"/>
      <c r="M3138" s="89"/>
    </row>
    <row r="3139" spans="9:13">
      <c r="I3139" s="89"/>
      <c r="M3139" s="89"/>
    </row>
    <row r="3140" spans="9:13">
      <c r="I3140" s="89"/>
      <c r="M3140" s="89"/>
    </row>
    <row r="3141" spans="9:13">
      <c r="I3141" s="89"/>
      <c r="M3141" s="89"/>
    </row>
    <row r="3142" spans="9:13">
      <c r="I3142" s="89"/>
      <c r="M3142" s="89"/>
    </row>
    <row r="3143" spans="9:13">
      <c r="I3143" s="89"/>
      <c r="M3143" s="89"/>
    </row>
    <row r="3144" spans="9:13">
      <c r="I3144" s="89"/>
      <c r="M3144" s="89"/>
    </row>
    <row r="3145" spans="9:13">
      <c r="I3145" s="89"/>
      <c r="M3145" s="89"/>
    </row>
    <row r="3146" spans="9:13">
      <c r="I3146" s="89"/>
      <c r="M3146" s="89"/>
    </row>
    <row r="3147" spans="9:13">
      <c r="I3147" s="89"/>
      <c r="M3147" s="89"/>
    </row>
    <row r="3148" spans="9:13">
      <c r="I3148" s="89"/>
      <c r="M3148" s="89"/>
    </row>
    <row r="3149" spans="9:13">
      <c r="I3149" s="89"/>
      <c r="M3149" s="89"/>
    </row>
    <row r="3150" spans="9:13">
      <c r="I3150" s="89"/>
      <c r="M3150" s="89"/>
    </row>
    <row r="3151" spans="9:13">
      <c r="I3151" s="89"/>
      <c r="M3151" s="89"/>
    </row>
    <row r="3152" spans="9:13">
      <c r="I3152" s="89"/>
      <c r="M3152" s="89"/>
    </row>
    <row r="3153" spans="9:13">
      <c r="I3153" s="89"/>
      <c r="M3153" s="89"/>
    </row>
    <row r="3154" spans="9:13">
      <c r="I3154" s="89"/>
      <c r="M3154" s="89"/>
    </row>
    <row r="3155" spans="9:13">
      <c r="I3155" s="89"/>
      <c r="M3155" s="89"/>
    </row>
    <row r="3156" spans="9:13">
      <c r="I3156" s="89"/>
      <c r="M3156" s="89"/>
    </row>
    <row r="3157" spans="9:13">
      <c r="I3157" s="89"/>
      <c r="M3157" s="89"/>
    </row>
    <row r="3158" spans="9:13">
      <c r="I3158" s="89"/>
      <c r="M3158" s="89"/>
    </row>
    <row r="3159" spans="9:13">
      <c r="I3159" s="89"/>
      <c r="M3159" s="89"/>
    </row>
    <row r="3160" spans="9:13">
      <c r="I3160" s="89"/>
      <c r="M3160" s="89"/>
    </row>
    <row r="3161" spans="9:13">
      <c r="I3161" s="89"/>
      <c r="M3161" s="89"/>
    </row>
    <row r="3162" spans="9:13">
      <c r="I3162" s="89"/>
      <c r="M3162" s="89"/>
    </row>
    <row r="3163" spans="9:13">
      <c r="I3163" s="89"/>
      <c r="M3163" s="89"/>
    </row>
    <row r="3164" spans="9:13">
      <c r="I3164" s="89"/>
      <c r="M3164" s="89"/>
    </row>
    <row r="3165" spans="9:13">
      <c r="I3165" s="89"/>
      <c r="M3165" s="89"/>
    </row>
    <row r="3166" spans="9:13">
      <c r="I3166" s="89"/>
      <c r="M3166" s="89"/>
    </row>
    <row r="3167" spans="9:13">
      <c r="I3167" s="89"/>
      <c r="M3167" s="89"/>
    </row>
    <row r="3168" spans="9:13">
      <c r="I3168" s="89"/>
      <c r="M3168" s="89"/>
    </row>
    <row r="3169" spans="9:13">
      <c r="I3169" s="89"/>
      <c r="M3169" s="89"/>
    </row>
    <row r="3170" spans="9:13">
      <c r="I3170" s="89"/>
      <c r="M3170" s="89"/>
    </row>
    <row r="3171" spans="9:13">
      <c r="I3171" s="89"/>
      <c r="M3171" s="89"/>
    </row>
    <row r="3172" spans="9:13">
      <c r="I3172" s="89"/>
      <c r="M3172" s="89"/>
    </row>
    <row r="3173" spans="9:13">
      <c r="I3173" s="89"/>
      <c r="M3173" s="89"/>
    </row>
    <row r="3174" spans="9:13">
      <c r="I3174" s="89"/>
      <c r="M3174" s="89"/>
    </row>
    <row r="3175" spans="9:13">
      <c r="I3175" s="89"/>
      <c r="M3175" s="89"/>
    </row>
    <row r="3176" spans="9:13">
      <c r="I3176" s="89"/>
      <c r="M3176" s="89"/>
    </row>
    <row r="3177" spans="9:13">
      <c r="I3177" s="89"/>
      <c r="M3177" s="89"/>
    </row>
    <row r="3178" spans="9:13">
      <c r="I3178" s="89"/>
      <c r="M3178" s="89"/>
    </row>
    <row r="3179" spans="9:13">
      <c r="I3179" s="89"/>
      <c r="M3179" s="89"/>
    </row>
    <row r="3180" spans="9:13">
      <c r="I3180" s="89"/>
      <c r="M3180" s="89"/>
    </row>
    <row r="3181" spans="9:13">
      <c r="I3181" s="89"/>
      <c r="M3181" s="89"/>
    </row>
    <row r="3182" spans="9:13">
      <c r="I3182" s="89"/>
      <c r="M3182" s="89"/>
    </row>
    <row r="3183" spans="9:13">
      <c r="I3183" s="89"/>
      <c r="M3183" s="89"/>
    </row>
    <row r="3184" spans="9:13">
      <c r="I3184" s="89"/>
      <c r="M3184" s="89"/>
    </row>
    <row r="3185" spans="9:13">
      <c r="I3185" s="89"/>
      <c r="M3185" s="89"/>
    </row>
    <row r="3186" spans="9:13">
      <c r="I3186" s="89"/>
      <c r="M3186" s="89"/>
    </row>
    <row r="3187" spans="9:13">
      <c r="I3187" s="89"/>
      <c r="M3187" s="89"/>
    </row>
    <row r="3188" spans="9:13">
      <c r="I3188" s="89"/>
      <c r="M3188" s="89"/>
    </row>
    <row r="3189" spans="9:13">
      <c r="I3189" s="89"/>
      <c r="M3189" s="89"/>
    </row>
    <row r="3190" spans="9:13">
      <c r="I3190" s="89"/>
      <c r="M3190" s="89"/>
    </row>
    <row r="3191" spans="9:13">
      <c r="I3191" s="89"/>
      <c r="M3191" s="89"/>
    </row>
    <row r="3192" spans="9:13">
      <c r="I3192" s="89"/>
      <c r="M3192" s="89"/>
    </row>
    <row r="3193" spans="9:13">
      <c r="I3193" s="89"/>
      <c r="M3193" s="89"/>
    </row>
    <row r="3194" spans="9:13">
      <c r="I3194" s="89"/>
      <c r="M3194" s="89"/>
    </row>
    <row r="3195" spans="9:13">
      <c r="I3195" s="89"/>
      <c r="M3195" s="89"/>
    </row>
    <row r="3196" spans="9:13">
      <c r="I3196" s="89"/>
      <c r="M3196" s="89"/>
    </row>
    <row r="3197" spans="9:13">
      <c r="I3197" s="89"/>
      <c r="M3197" s="89"/>
    </row>
    <row r="3198" spans="9:13">
      <c r="I3198" s="89"/>
      <c r="M3198" s="89"/>
    </row>
    <row r="3199" spans="9:13">
      <c r="I3199" s="89"/>
      <c r="M3199" s="89"/>
    </row>
    <row r="3200" spans="9:13">
      <c r="I3200" s="89"/>
      <c r="M3200" s="89"/>
    </row>
    <row r="3201" spans="9:13">
      <c r="I3201" s="89"/>
      <c r="M3201" s="89"/>
    </row>
    <row r="3202" spans="9:13">
      <c r="I3202" s="89"/>
      <c r="M3202" s="89"/>
    </row>
    <row r="3203" spans="9:13">
      <c r="I3203" s="89"/>
      <c r="M3203" s="89"/>
    </row>
    <row r="3204" spans="9:13">
      <c r="I3204" s="89"/>
      <c r="M3204" s="89"/>
    </row>
    <row r="3205" spans="9:13">
      <c r="I3205" s="89"/>
      <c r="M3205" s="89"/>
    </row>
    <row r="3206" spans="9:13">
      <c r="I3206" s="89"/>
      <c r="M3206" s="89"/>
    </row>
    <row r="3207" spans="9:13">
      <c r="I3207" s="89"/>
      <c r="M3207" s="89"/>
    </row>
    <row r="3208" spans="9:13">
      <c r="I3208" s="89"/>
      <c r="M3208" s="89"/>
    </row>
    <row r="3209" spans="9:13">
      <c r="I3209" s="89"/>
      <c r="M3209" s="89"/>
    </row>
    <row r="3210" spans="9:13">
      <c r="I3210" s="89"/>
      <c r="M3210" s="89"/>
    </row>
    <row r="3211" spans="9:13">
      <c r="I3211" s="89"/>
      <c r="M3211" s="89"/>
    </row>
    <row r="3212" spans="9:13">
      <c r="I3212" s="89"/>
      <c r="M3212" s="89"/>
    </row>
    <row r="3213" spans="9:13">
      <c r="I3213" s="89"/>
      <c r="M3213" s="89"/>
    </row>
    <row r="3214" spans="9:13">
      <c r="I3214" s="89"/>
      <c r="M3214" s="89"/>
    </row>
    <row r="3215" spans="9:13">
      <c r="I3215" s="89"/>
      <c r="M3215" s="89"/>
    </row>
    <row r="3216" spans="9:13">
      <c r="I3216" s="89"/>
      <c r="M3216" s="89"/>
    </row>
    <row r="3217" spans="9:13">
      <c r="I3217" s="89"/>
      <c r="M3217" s="89"/>
    </row>
    <row r="3218" spans="9:13">
      <c r="I3218" s="89"/>
      <c r="M3218" s="89"/>
    </row>
    <row r="3219" spans="9:13">
      <c r="I3219" s="89"/>
      <c r="M3219" s="89"/>
    </row>
    <row r="3220" spans="9:13">
      <c r="I3220" s="89"/>
      <c r="M3220" s="89"/>
    </row>
    <row r="3221" spans="9:13">
      <c r="I3221" s="89"/>
      <c r="M3221" s="89"/>
    </row>
    <row r="3222" spans="9:13">
      <c r="I3222" s="89"/>
      <c r="M3222" s="89"/>
    </row>
    <row r="3223" spans="9:13">
      <c r="I3223" s="89"/>
      <c r="M3223" s="89"/>
    </row>
    <row r="3224" spans="9:13">
      <c r="I3224" s="89"/>
      <c r="M3224" s="89"/>
    </row>
    <row r="3225" spans="9:13">
      <c r="I3225" s="89"/>
      <c r="M3225" s="89"/>
    </row>
    <row r="3226" spans="9:13">
      <c r="I3226" s="89"/>
      <c r="M3226" s="89"/>
    </row>
    <row r="3227" spans="9:13">
      <c r="I3227" s="89"/>
      <c r="M3227" s="89"/>
    </row>
    <row r="3228" spans="9:13">
      <c r="I3228" s="89"/>
      <c r="M3228" s="89"/>
    </row>
    <row r="3229" spans="9:13">
      <c r="I3229" s="89"/>
      <c r="M3229" s="89"/>
    </row>
    <row r="3230" spans="9:13">
      <c r="I3230" s="89"/>
      <c r="M3230" s="89"/>
    </row>
    <row r="3231" spans="9:13">
      <c r="I3231" s="89"/>
      <c r="M3231" s="89"/>
    </row>
    <row r="3232" spans="9:13">
      <c r="I3232" s="89"/>
      <c r="M3232" s="89"/>
    </row>
    <row r="3233" spans="9:13">
      <c r="I3233" s="89"/>
      <c r="M3233" s="89"/>
    </row>
    <row r="3234" spans="9:13">
      <c r="I3234" s="89"/>
      <c r="M3234" s="89"/>
    </row>
    <row r="3235" spans="9:13">
      <c r="I3235" s="89"/>
      <c r="M3235" s="89"/>
    </row>
    <row r="3236" spans="9:13">
      <c r="I3236" s="89"/>
      <c r="M3236" s="89"/>
    </row>
    <row r="3237" spans="9:13">
      <c r="I3237" s="89"/>
      <c r="M3237" s="89"/>
    </row>
    <row r="3238" spans="9:13">
      <c r="I3238" s="89"/>
      <c r="M3238" s="89"/>
    </row>
    <row r="3239" spans="9:13">
      <c r="I3239" s="89"/>
      <c r="M3239" s="89"/>
    </row>
    <row r="3240" spans="9:13">
      <c r="I3240" s="89"/>
      <c r="M3240" s="89"/>
    </row>
    <row r="3241" spans="9:13">
      <c r="I3241" s="89"/>
      <c r="M3241" s="89"/>
    </row>
    <row r="3242" spans="9:13">
      <c r="I3242" s="89"/>
      <c r="M3242" s="89"/>
    </row>
    <row r="3243" spans="9:13">
      <c r="I3243" s="89"/>
      <c r="M3243" s="89"/>
    </row>
    <row r="3244" spans="9:13">
      <c r="I3244" s="89"/>
      <c r="M3244" s="89"/>
    </row>
    <row r="3245" spans="9:13">
      <c r="I3245" s="89"/>
      <c r="M3245" s="89"/>
    </row>
    <row r="3246" spans="9:13">
      <c r="I3246" s="89"/>
      <c r="M3246" s="89"/>
    </row>
    <row r="3247" spans="9:13">
      <c r="I3247" s="89"/>
      <c r="M3247" s="89"/>
    </row>
    <row r="3248" spans="9:13">
      <c r="I3248" s="89"/>
      <c r="M3248" s="89"/>
    </row>
    <row r="3249" spans="9:13">
      <c r="I3249" s="89"/>
      <c r="M3249" s="89"/>
    </row>
    <row r="3250" spans="9:13">
      <c r="I3250" s="89"/>
      <c r="M3250" s="89"/>
    </row>
    <row r="3251" spans="9:13">
      <c r="I3251" s="89"/>
      <c r="M3251" s="89"/>
    </row>
    <row r="3252" spans="9:13">
      <c r="I3252" s="89"/>
      <c r="M3252" s="89"/>
    </row>
    <row r="3253" spans="9:13">
      <c r="I3253" s="89"/>
      <c r="M3253" s="89"/>
    </row>
    <row r="3254" spans="9:13">
      <c r="I3254" s="89"/>
      <c r="M3254" s="89"/>
    </row>
    <row r="3255" spans="9:13">
      <c r="I3255" s="89"/>
      <c r="M3255" s="89"/>
    </row>
    <row r="3256" spans="9:13">
      <c r="I3256" s="89"/>
      <c r="M3256" s="89"/>
    </row>
    <row r="3257" spans="9:13">
      <c r="I3257" s="89"/>
      <c r="M3257" s="89"/>
    </row>
    <row r="3258" spans="9:13">
      <c r="I3258" s="89"/>
      <c r="M3258" s="89"/>
    </row>
    <row r="3259" spans="9:13">
      <c r="I3259" s="89"/>
      <c r="M3259" s="89"/>
    </row>
    <row r="3260" spans="9:13">
      <c r="I3260" s="89"/>
      <c r="M3260" s="89"/>
    </row>
    <row r="3261" spans="9:13">
      <c r="I3261" s="89"/>
      <c r="M3261" s="89"/>
    </row>
    <row r="3262" spans="9:13">
      <c r="I3262" s="89"/>
      <c r="M3262" s="89"/>
    </row>
    <row r="3263" spans="9:13">
      <c r="I3263" s="89"/>
      <c r="M3263" s="89"/>
    </row>
    <row r="3264" spans="9:13">
      <c r="I3264" s="89"/>
      <c r="M3264" s="89"/>
    </row>
    <row r="3265" spans="9:13">
      <c r="I3265" s="89"/>
      <c r="M3265" s="89"/>
    </row>
    <row r="3266" spans="9:13">
      <c r="I3266" s="89"/>
      <c r="M3266" s="89"/>
    </row>
    <row r="3267" spans="9:13">
      <c r="I3267" s="89"/>
      <c r="M3267" s="89"/>
    </row>
    <row r="3268" spans="9:13">
      <c r="I3268" s="89"/>
      <c r="M3268" s="89"/>
    </row>
    <row r="3269" spans="9:13">
      <c r="I3269" s="89"/>
      <c r="M3269" s="89"/>
    </row>
    <row r="3270" spans="9:13">
      <c r="I3270" s="89"/>
      <c r="M3270" s="89"/>
    </row>
    <row r="3271" spans="9:13">
      <c r="I3271" s="89"/>
      <c r="M3271" s="89"/>
    </row>
    <row r="3272" spans="9:13">
      <c r="I3272" s="89"/>
      <c r="M3272" s="89"/>
    </row>
    <row r="3273" spans="9:13">
      <c r="I3273" s="89"/>
      <c r="M3273" s="89"/>
    </row>
    <row r="3274" spans="9:13">
      <c r="I3274" s="89"/>
      <c r="M3274" s="89"/>
    </row>
    <row r="3275" spans="9:13">
      <c r="I3275" s="89"/>
      <c r="M3275" s="89"/>
    </row>
    <row r="3276" spans="9:13">
      <c r="I3276" s="89"/>
      <c r="M3276" s="89"/>
    </row>
    <row r="3277" spans="9:13">
      <c r="I3277" s="89"/>
      <c r="M3277" s="89"/>
    </row>
    <row r="3278" spans="9:13">
      <c r="I3278" s="89"/>
      <c r="M3278" s="89"/>
    </row>
    <row r="3279" spans="9:13">
      <c r="I3279" s="89"/>
      <c r="M3279" s="89"/>
    </row>
    <row r="3280" spans="9:13">
      <c r="I3280" s="89"/>
      <c r="M3280" s="89"/>
    </row>
    <row r="3281" spans="9:13">
      <c r="I3281" s="89"/>
      <c r="M3281" s="89"/>
    </row>
    <row r="3282" spans="9:13">
      <c r="I3282" s="89"/>
      <c r="M3282" s="89"/>
    </row>
    <row r="3283" spans="9:13">
      <c r="I3283" s="89"/>
      <c r="M3283" s="89"/>
    </row>
    <row r="3284" spans="9:13">
      <c r="I3284" s="89"/>
      <c r="M3284" s="89"/>
    </row>
    <row r="3285" spans="9:13">
      <c r="I3285" s="89"/>
      <c r="M3285" s="89"/>
    </row>
    <row r="3286" spans="9:13">
      <c r="I3286" s="89"/>
      <c r="M3286" s="89"/>
    </row>
    <row r="3287" spans="9:13">
      <c r="I3287" s="89"/>
      <c r="M3287" s="89"/>
    </row>
    <row r="3288" spans="9:13">
      <c r="I3288" s="89"/>
      <c r="M3288" s="89"/>
    </row>
    <row r="3289" spans="9:13">
      <c r="I3289" s="89"/>
      <c r="M3289" s="89"/>
    </row>
    <row r="3290" spans="9:13">
      <c r="I3290" s="89"/>
      <c r="M3290" s="89"/>
    </row>
    <row r="3291" spans="9:13">
      <c r="I3291" s="89"/>
      <c r="M3291" s="89"/>
    </row>
    <row r="3292" spans="9:13">
      <c r="I3292" s="89"/>
      <c r="M3292" s="89"/>
    </row>
    <row r="3293" spans="9:13">
      <c r="I3293" s="89"/>
      <c r="M3293" s="89"/>
    </row>
    <row r="3294" spans="9:13">
      <c r="I3294" s="89"/>
      <c r="M3294" s="89"/>
    </row>
    <row r="3295" spans="9:13">
      <c r="I3295" s="89"/>
      <c r="M3295" s="89"/>
    </row>
    <row r="3296" spans="9:13">
      <c r="I3296" s="89"/>
      <c r="M3296" s="89"/>
    </row>
    <row r="3297" spans="9:13">
      <c r="I3297" s="89"/>
      <c r="M3297" s="89"/>
    </row>
    <row r="3298" spans="9:13">
      <c r="I3298" s="89"/>
      <c r="M3298" s="89"/>
    </row>
    <row r="3299" spans="9:13">
      <c r="I3299" s="89"/>
      <c r="M3299" s="89"/>
    </row>
    <row r="3300" spans="9:13">
      <c r="I3300" s="89"/>
      <c r="M3300" s="89"/>
    </row>
    <row r="3301" spans="9:13">
      <c r="I3301" s="89"/>
      <c r="M3301" s="89"/>
    </row>
    <row r="3302" spans="9:13">
      <c r="I3302" s="89"/>
      <c r="M3302" s="89"/>
    </row>
    <row r="3303" spans="9:13">
      <c r="I3303" s="89"/>
      <c r="M3303" s="89"/>
    </row>
    <row r="3304" spans="9:13">
      <c r="I3304" s="89"/>
      <c r="M3304" s="89"/>
    </row>
    <row r="3305" spans="9:13">
      <c r="I3305" s="89"/>
      <c r="M3305" s="89"/>
    </row>
    <row r="3306" spans="9:13">
      <c r="I3306" s="89"/>
      <c r="M3306" s="89"/>
    </row>
    <row r="3307" spans="9:13">
      <c r="I3307" s="89"/>
      <c r="M3307" s="89"/>
    </row>
    <row r="3308" spans="9:13">
      <c r="I3308" s="89"/>
      <c r="M3308" s="89"/>
    </row>
    <row r="3309" spans="9:13">
      <c r="I3309" s="89"/>
      <c r="M3309" s="89"/>
    </row>
    <row r="3310" spans="9:13">
      <c r="I3310" s="89"/>
      <c r="M3310" s="89"/>
    </row>
    <row r="3311" spans="9:13">
      <c r="I3311" s="89"/>
      <c r="M3311" s="89"/>
    </row>
    <row r="3312" spans="9:13">
      <c r="I3312" s="89"/>
      <c r="M3312" s="89"/>
    </row>
    <row r="3313" spans="9:13">
      <c r="I3313" s="89"/>
      <c r="M3313" s="89"/>
    </row>
    <row r="3314" spans="9:13">
      <c r="I3314" s="89"/>
      <c r="M3314" s="89"/>
    </row>
    <row r="3315" spans="9:13">
      <c r="I3315" s="89"/>
      <c r="M3315" s="89"/>
    </row>
    <row r="3316" spans="9:13">
      <c r="I3316" s="89"/>
      <c r="M3316" s="89"/>
    </row>
    <row r="3317" spans="9:13">
      <c r="I3317" s="89"/>
      <c r="M3317" s="89"/>
    </row>
    <row r="3318" spans="9:13">
      <c r="I3318" s="89"/>
      <c r="M3318" s="89"/>
    </row>
    <row r="3319" spans="9:13">
      <c r="I3319" s="89"/>
      <c r="M3319" s="89"/>
    </row>
    <row r="3320" spans="9:13">
      <c r="I3320" s="89"/>
      <c r="M3320" s="89"/>
    </row>
    <row r="3321" spans="9:13">
      <c r="I3321" s="89"/>
      <c r="M3321" s="89"/>
    </row>
    <row r="3322" spans="9:13">
      <c r="I3322" s="89"/>
      <c r="M3322" s="89"/>
    </row>
    <row r="3323" spans="9:13">
      <c r="I3323" s="89"/>
      <c r="M3323" s="89"/>
    </row>
    <row r="3324" spans="9:13">
      <c r="I3324" s="89"/>
      <c r="M3324" s="89"/>
    </row>
    <row r="3325" spans="9:13">
      <c r="I3325" s="89"/>
      <c r="M3325" s="89"/>
    </row>
    <row r="3326" spans="9:13">
      <c r="I3326" s="89"/>
      <c r="M3326" s="89"/>
    </row>
    <row r="3327" spans="9:13">
      <c r="I3327" s="89"/>
      <c r="M3327" s="89"/>
    </row>
    <row r="3328" spans="9:13">
      <c r="I3328" s="89"/>
      <c r="M3328" s="89"/>
    </row>
    <row r="3329" spans="9:13">
      <c r="I3329" s="89"/>
      <c r="M3329" s="89"/>
    </row>
    <row r="3330" spans="9:13">
      <c r="I3330" s="89"/>
      <c r="M3330" s="89"/>
    </row>
    <row r="3331" spans="9:13">
      <c r="I3331" s="89"/>
      <c r="M3331" s="89"/>
    </row>
    <row r="3332" spans="9:13">
      <c r="I3332" s="89"/>
      <c r="M3332" s="89"/>
    </row>
    <row r="3333" spans="9:13">
      <c r="I3333" s="89"/>
      <c r="M3333" s="89"/>
    </row>
    <row r="3334" spans="9:13">
      <c r="I3334" s="89"/>
      <c r="M3334" s="89"/>
    </row>
    <row r="3335" spans="9:13">
      <c r="I3335" s="89"/>
      <c r="M3335" s="89"/>
    </row>
    <row r="3336" spans="9:13">
      <c r="I3336" s="89"/>
      <c r="M3336" s="89"/>
    </row>
    <row r="3337" spans="9:13">
      <c r="I3337" s="89"/>
      <c r="M3337" s="89"/>
    </row>
    <row r="3338" spans="9:13">
      <c r="I3338" s="89"/>
      <c r="M3338" s="89"/>
    </row>
    <row r="3339" spans="9:13">
      <c r="I3339" s="89"/>
      <c r="M3339" s="89"/>
    </row>
    <row r="3340" spans="9:13">
      <c r="I3340" s="89"/>
      <c r="M3340" s="89"/>
    </row>
    <row r="3341" spans="9:13">
      <c r="I3341" s="89"/>
      <c r="M3341" s="89"/>
    </row>
    <row r="3342" spans="9:13">
      <c r="I3342" s="89"/>
      <c r="M3342" s="89"/>
    </row>
    <row r="3343" spans="9:13">
      <c r="I3343" s="89"/>
      <c r="M3343" s="89"/>
    </row>
    <row r="3344" spans="9:13">
      <c r="I3344" s="89"/>
      <c r="M3344" s="89"/>
    </row>
    <row r="3345" spans="9:13">
      <c r="I3345" s="89"/>
      <c r="M3345" s="89"/>
    </row>
    <row r="3346" spans="9:13">
      <c r="I3346" s="89"/>
      <c r="M3346" s="89"/>
    </row>
    <row r="3347" spans="9:13">
      <c r="I3347" s="89"/>
      <c r="M3347" s="89"/>
    </row>
    <row r="3348" spans="9:13">
      <c r="I3348" s="89"/>
      <c r="M3348" s="89"/>
    </row>
    <row r="3349" spans="9:13">
      <c r="I3349" s="89"/>
      <c r="M3349" s="89"/>
    </row>
    <row r="3350" spans="9:13">
      <c r="I3350" s="89"/>
      <c r="M3350" s="89"/>
    </row>
    <row r="3351" spans="9:13">
      <c r="I3351" s="89"/>
      <c r="M3351" s="89"/>
    </row>
    <row r="3352" spans="9:13">
      <c r="I3352" s="89"/>
      <c r="M3352" s="89"/>
    </row>
    <row r="3353" spans="9:13">
      <c r="I3353" s="89"/>
      <c r="M3353" s="89"/>
    </row>
    <row r="3354" spans="9:13">
      <c r="I3354" s="89"/>
      <c r="M3354" s="89"/>
    </row>
    <row r="3355" spans="9:13">
      <c r="I3355" s="89"/>
      <c r="M3355" s="89"/>
    </row>
    <row r="3356" spans="9:13">
      <c r="I3356" s="89"/>
      <c r="M3356" s="89"/>
    </row>
    <row r="3357" spans="9:13">
      <c r="I3357" s="89"/>
      <c r="M3357" s="89"/>
    </row>
    <row r="3358" spans="9:13">
      <c r="I3358" s="89"/>
      <c r="M3358" s="89"/>
    </row>
    <row r="3359" spans="9:13">
      <c r="I3359" s="89"/>
      <c r="M3359" s="89"/>
    </row>
    <row r="3360" spans="9:13">
      <c r="I3360" s="89"/>
      <c r="M3360" s="89"/>
    </row>
    <row r="3361" spans="9:13">
      <c r="I3361" s="89"/>
      <c r="M3361" s="89"/>
    </row>
    <row r="3362" spans="9:13">
      <c r="I3362" s="89"/>
      <c r="M3362" s="89"/>
    </row>
    <row r="3363" spans="9:13">
      <c r="I3363" s="89"/>
      <c r="M3363" s="89"/>
    </row>
    <row r="3364" spans="9:13">
      <c r="I3364" s="89"/>
      <c r="M3364" s="89"/>
    </row>
    <row r="3365" spans="9:13">
      <c r="I3365" s="89"/>
      <c r="M3365" s="89"/>
    </row>
    <row r="3366" spans="9:13">
      <c r="I3366" s="89"/>
      <c r="M3366" s="89"/>
    </row>
    <row r="3367" spans="9:13">
      <c r="I3367" s="89"/>
      <c r="M3367" s="89"/>
    </row>
    <row r="3368" spans="9:13">
      <c r="I3368" s="89"/>
      <c r="M3368" s="89"/>
    </row>
    <row r="3369" spans="9:13">
      <c r="I3369" s="89"/>
      <c r="M3369" s="89"/>
    </row>
    <row r="3370" spans="9:13">
      <c r="I3370" s="89"/>
      <c r="M3370" s="89"/>
    </row>
    <row r="3371" spans="9:13">
      <c r="I3371" s="89"/>
      <c r="M3371" s="89"/>
    </row>
    <row r="3372" spans="9:13">
      <c r="I3372" s="89"/>
      <c r="M3372" s="89"/>
    </row>
    <row r="3373" spans="9:13">
      <c r="I3373" s="89"/>
      <c r="M3373" s="89"/>
    </row>
    <row r="3374" spans="9:13">
      <c r="I3374" s="89"/>
      <c r="M3374" s="89"/>
    </row>
    <row r="3375" spans="9:13">
      <c r="I3375" s="89"/>
      <c r="M3375" s="89"/>
    </row>
    <row r="3376" spans="9:13">
      <c r="I3376" s="89"/>
      <c r="M3376" s="89"/>
    </row>
    <row r="3377" spans="9:13">
      <c r="I3377" s="89"/>
      <c r="M3377" s="89"/>
    </row>
    <row r="3378" spans="9:13">
      <c r="I3378" s="89"/>
      <c r="M3378" s="89"/>
    </row>
    <row r="3379" spans="9:13">
      <c r="I3379" s="89"/>
      <c r="M3379" s="89"/>
    </row>
    <row r="3380" spans="9:13">
      <c r="I3380" s="89"/>
      <c r="M3380" s="89"/>
    </row>
    <row r="3381" spans="9:13">
      <c r="I3381" s="89"/>
      <c r="M3381" s="89"/>
    </row>
    <row r="3382" spans="9:13">
      <c r="I3382" s="89"/>
      <c r="M3382" s="89"/>
    </row>
    <row r="3383" spans="9:13">
      <c r="I3383" s="89"/>
      <c r="M3383" s="89"/>
    </row>
    <row r="3384" spans="9:13">
      <c r="I3384" s="89"/>
      <c r="M3384" s="89"/>
    </row>
    <row r="3385" spans="9:13">
      <c r="I3385" s="89"/>
      <c r="M3385" s="89"/>
    </row>
    <row r="3386" spans="9:13">
      <c r="I3386" s="89"/>
      <c r="M3386" s="89"/>
    </row>
    <row r="3387" spans="9:13">
      <c r="I3387" s="89"/>
      <c r="M3387" s="89"/>
    </row>
    <row r="3388" spans="9:13">
      <c r="I3388" s="89"/>
      <c r="M3388" s="89"/>
    </row>
    <row r="3389" spans="9:13">
      <c r="I3389" s="89"/>
      <c r="M3389" s="89"/>
    </row>
    <row r="3390" spans="9:13">
      <c r="I3390" s="89"/>
      <c r="M3390" s="89"/>
    </row>
    <row r="3391" spans="9:13">
      <c r="I3391" s="89"/>
      <c r="M3391" s="89"/>
    </row>
    <row r="3392" spans="9:13">
      <c r="I3392" s="89"/>
      <c r="M3392" s="89"/>
    </row>
    <row r="3393" spans="9:13">
      <c r="I3393" s="89"/>
      <c r="M3393" s="89"/>
    </row>
    <row r="3394" spans="9:13">
      <c r="I3394" s="89"/>
      <c r="M3394" s="89"/>
    </row>
    <row r="3395" spans="9:13">
      <c r="I3395" s="89"/>
      <c r="M3395" s="89"/>
    </row>
    <row r="3396" spans="9:13">
      <c r="I3396" s="89"/>
      <c r="M3396" s="89"/>
    </row>
    <row r="3397" spans="9:13">
      <c r="I3397" s="89"/>
      <c r="M3397" s="89"/>
    </row>
    <row r="3398" spans="9:13">
      <c r="I3398" s="89"/>
      <c r="M3398" s="89"/>
    </row>
    <row r="3399" spans="9:13">
      <c r="I3399" s="89"/>
      <c r="M3399" s="89"/>
    </row>
    <row r="3400" spans="9:13">
      <c r="I3400" s="89"/>
      <c r="M3400" s="89"/>
    </row>
    <row r="3401" spans="9:13">
      <c r="I3401" s="89"/>
      <c r="M3401" s="89"/>
    </row>
    <row r="3402" spans="9:13">
      <c r="I3402" s="89"/>
      <c r="M3402" s="89"/>
    </row>
    <row r="3403" spans="9:13">
      <c r="I3403" s="89"/>
      <c r="M3403" s="89"/>
    </row>
    <row r="3404" spans="9:13">
      <c r="I3404" s="89"/>
      <c r="M3404" s="89"/>
    </row>
    <row r="3405" spans="9:13">
      <c r="I3405" s="89"/>
      <c r="M3405" s="89"/>
    </row>
    <row r="3406" spans="9:13">
      <c r="I3406" s="89"/>
      <c r="M3406" s="89"/>
    </row>
    <row r="3407" spans="9:13">
      <c r="I3407" s="89"/>
      <c r="M3407" s="89"/>
    </row>
    <row r="3408" spans="9:13">
      <c r="I3408" s="89"/>
      <c r="M3408" s="89"/>
    </row>
    <row r="3409" spans="9:13">
      <c r="I3409" s="89"/>
      <c r="M3409" s="89"/>
    </row>
    <row r="3410" spans="9:13">
      <c r="I3410" s="89"/>
      <c r="M3410" s="89"/>
    </row>
    <row r="3411" spans="9:13">
      <c r="I3411" s="89"/>
      <c r="M3411" s="89"/>
    </row>
    <row r="3412" spans="9:13">
      <c r="I3412" s="89"/>
      <c r="M3412" s="89"/>
    </row>
    <row r="3413" spans="9:13">
      <c r="I3413" s="89"/>
      <c r="M3413" s="89"/>
    </row>
    <row r="3414" spans="9:13">
      <c r="I3414" s="89"/>
      <c r="M3414" s="89"/>
    </row>
    <row r="3415" spans="9:13">
      <c r="I3415" s="89"/>
      <c r="M3415" s="89"/>
    </row>
    <row r="3416" spans="9:13">
      <c r="I3416" s="89"/>
      <c r="M3416" s="89"/>
    </row>
    <row r="3417" spans="9:13">
      <c r="I3417" s="89"/>
      <c r="M3417" s="89"/>
    </row>
    <row r="3418" spans="9:13">
      <c r="I3418" s="89"/>
      <c r="M3418" s="89"/>
    </row>
    <row r="3419" spans="9:13">
      <c r="I3419" s="89"/>
      <c r="M3419" s="89"/>
    </row>
    <row r="3420" spans="9:13">
      <c r="I3420" s="89"/>
      <c r="M3420" s="89"/>
    </row>
    <row r="3421" spans="9:13">
      <c r="I3421" s="89"/>
      <c r="M3421" s="89"/>
    </row>
    <row r="3422" spans="9:13">
      <c r="I3422" s="89"/>
      <c r="M3422" s="89"/>
    </row>
    <row r="3423" spans="9:13">
      <c r="I3423" s="89"/>
      <c r="M3423" s="89"/>
    </row>
    <row r="3424" spans="9:13">
      <c r="I3424" s="89"/>
      <c r="M3424" s="89"/>
    </row>
    <row r="3425" spans="9:13">
      <c r="I3425" s="89"/>
      <c r="M3425" s="89"/>
    </row>
    <row r="3426" spans="9:13">
      <c r="I3426" s="89"/>
      <c r="M3426" s="89"/>
    </row>
    <row r="3427" spans="9:13">
      <c r="I3427" s="89"/>
      <c r="M3427" s="89"/>
    </row>
    <row r="3428" spans="9:13">
      <c r="I3428" s="89"/>
      <c r="M3428" s="89"/>
    </row>
    <row r="3429" spans="9:13">
      <c r="I3429" s="89"/>
      <c r="M3429" s="89"/>
    </row>
    <row r="3430" spans="9:13">
      <c r="I3430" s="89"/>
      <c r="M3430" s="89"/>
    </row>
    <row r="3431" spans="9:13">
      <c r="I3431" s="89"/>
      <c r="M3431" s="89"/>
    </row>
    <row r="3432" spans="9:13">
      <c r="I3432" s="89"/>
      <c r="M3432" s="89"/>
    </row>
    <row r="3433" spans="9:13">
      <c r="I3433" s="89"/>
      <c r="M3433" s="89"/>
    </row>
    <row r="3434" spans="9:13">
      <c r="I3434" s="89"/>
      <c r="M3434" s="89"/>
    </row>
    <row r="3435" spans="9:13">
      <c r="I3435" s="89"/>
      <c r="M3435" s="89"/>
    </row>
    <row r="3436" spans="9:13">
      <c r="I3436" s="89"/>
      <c r="M3436" s="89"/>
    </row>
    <row r="3437" spans="9:13">
      <c r="I3437" s="89"/>
      <c r="M3437" s="89"/>
    </row>
    <row r="3438" spans="9:13">
      <c r="I3438" s="89"/>
      <c r="M3438" s="89"/>
    </row>
    <row r="3439" spans="9:13">
      <c r="I3439" s="89"/>
      <c r="M3439" s="89"/>
    </row>
    <row r="3440" spans="9:13">
      <c r="I3440" s="89"/>
      <c r="M3440" s="89"/>
    </row>
  </sheetData>
  <mergeCells count="7">
    <mergeCell ref="P1:P2"/>
    <mergeCell ref="A1:A2"/>
    <mergeCell ref="B1:B2"/>
    <mergeCell ref="C1:C2"/>
    <mergeCell ref="D1:D2"/>
    <mergeCell ref="G1:I1"/>
    <mergeCell ref="K1:M1"/>
  </mergeCells>
  <pageMargins left="0.75" right="0.75" top="1" bottom="0.75" header="0.5" footer="0.5"/>
  <pageSetup paperSize="0" scale="70" orientation="landscape" r:id="rId1"/>
  <headerFooter alignWithMargins="0">
    <oddHeader>&amp;C&amp;F
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P48"/>
  <sheetViews>
    <sheetView workbookViewId="0">
      <selection activeCell="P45" sqref="P45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7.5703125" bestFit="1" customWidth="1"/>
    <col min="10" max="10" width="8" bestFit="1" customWidth="1"/>
    <col min="11" max="11" width="8.42578125" bestFit="1" customWidth="1"/>
    <col min="14" max="14" width="5.7109375" bestFit="1" customWidth="1"/>
    <col min="16" max="16" width="28.85546875" bestFit="1" customWidth="1"/>
  </cols>
  <sheetData>
    <row r="1" spans="1:16">
      <c r="A1" s="310" t="s">
        <v>0</v>
      </c>
      <c r="B1" s="310" t="s">
        <v>1</v>
      </c>
      <c r="C1" s="310" t="s">
        <v>2</v>
      </c>
      <c r="D1" s="310" t="s">
        <v>3</v>
      </c>
      <c r="E1" s="4" t="s">
        <v>4</v>
      </c>
      <c r="F1" s="4" t="s">
        <v>5</v>
      </c>
      <c r="G1" s="312" t="s">
        <v>6</v>
      </c>
      <c r="H1" s="313"/>
      <c r="I1" s="314"/>
      <c r="J1" s="4" t="s">
        <v>818</v>
      </c>
      <c r="K1" s="312" t="s">
        <v>819</v>
      </c>
      <c r="L1" s="313"/>
      <c r="M1" s="314"/>
      <c r="N1" s="4" t="s">
        <v>7</v>
      </c>
      <c r="O1" s="4" t="s">
        <v>820</v>
      </c>
      <c r="P1" s="308" t="s">
        <v>8</v>
      </c>
    </row>
    <row r="2" spans="1:16">
      <c r="A2" s="311"/>
      <c r="B2" s="311"/>
      <c r="C2" s="311"/>
      <c r="D2" s="311"/>
      <c r="E2" s="6" t="s">
        <v>9</v>
      </c>
      <c r="F2" s="6" t="s">
        <v>10</v>
      </c>
      <c r="G2" s="88" t="s">
        <v>11</v>
      </c>
      <c r="H2" s="88" t="s">
        <v>12</v>
      </c>
      <c r="I2" s="88" t="s">
        <v>821</v>
      </c>
      <c r="J2" s="6" t="s">
        <v>822</v>
      </c>
      <c r="K2" s="88" t="s">
        <v>11</v>
      </c>
      <c r="L2" s="88" t="s">
        <v>12</v>
      </c>
      <c r="M2" s="88" t="s">
        <v>821</v>
      </c>
      <c r="N2" s="6" t="s">
        <v>13</v>
      </c>
      <c r="O2" s="6" t="s">
        <v>823</v>
      </c>
      <c r="P2" s="309"/>
    </row>
    <row r="3" spans="1:16">
      <c r="A3" s="1">
        <v>0</v>
      </c>
      <c r="B3" s="1"/>
      <c r="C3" s="1" t="s">
        <v>824</v>
      </c>
      <c r="D3" s="1" t="s">
        <v>825</v>
      </c>
      <c r="E3" s="1"/>
      <c r="F3" s="1"/>
      <c r="G3" s="1"/>
      <c r="H3" s="1">
        <v>0</v>
      </c>
      <c r="I3" s="2">
        <f>I5+G4</f>
        <v>67310</v>
      </c>
      <c r="J3" s="1"/>
      <c r="K3" s="1"/>
      <c r="L3" s="1">
        <v>0</v>
      </c>
      <c r="M3" s="2">
        <f>M5+K4</f>
        <v>68252</v>
      </c>
      <c r="N3" s="1"/>
      <c r="O3" s="1">
        <v>367</v>
      </c>
      <c r="P3" s="1" t="s">
        <v>826</v>
      </c>
    </row>
    <row r="4" spans="1:16">
      <c r="A4" s="1"/>
      <c r="B4" s="1"/>
      <c r="C4" s="1"/>
      <c r="D4" s="1"/>
      <c r="E4" s="1">
        <v>56.557000000000002</v>
      </c>
      <c r="F4" s="1"/>
      <c r="G4" s="1">
        <v>829</v>
      </c>
      <c r="H4" s="1"/>
      <c r="I4" s="2"/>
      <c r="J4" s="1">
        <v>2</v>
      </c>
      <c r="K4" s="1">
        <v>846</v>
      </c>
      <c r="L4" s="1"/>
      <c r="M4" s="2"/>
      <c r="N4" s="1" t="s">
        <v>17</v>
      </c>
      <c r="O4" s="1"/>
      <c r="P4" s="1"/>
    </row>
    <row r="5" spans="1:16">
      <c r="A5" s="1">
        <v>1</v>
      </c>
      <c r="B5" s="1" t="s">
        <v>18</v>
      </c>
      <c r="C5" s="1" t="s">
        <v>827</v>
      </c>
      <c r="D5" s="1" t="s">
        <v>828</v>
      </c>
      <c r="E5" s="1"/>
      <c r="F5" s="1">
        <v>27.53</v>
      </c>
      <c r="G5" s="1"/>
      <c r="H5" s="1">
        <v>829</v>
      </c>
      <c r="I5" s="2">
        <f>I7+G6</f>
        <v>66481</v>
      </c>
      <c r="J5" s="1"/>
      <c r="K5" s="1"/>
      <c r="L5" s="1">
        <v>846</v>
      </c>
      <c r="M5" s="2">
        <f>M7+K6</f>
        <v>67406</v>
      </c>
      <c r="N5" s="1"/>
      <c r="O5" s="1">
        <v>367</v>
      </c>
      <c r="P5" s="1"/>
    </row>
    <row r="6" spans="1:16">
      <c r="A6" s="1"/>
      <c r="B6" s="1"/>
      <c r="C6" s="1"/>
      <c r="D6" s="1"/>
      <c r="E6" s="1">
        <v>84.084000000000003</v>
      </c>
      <c r="F6" s="1"/>
      <c r="G6" s="1">
        <v>487</v>
      </c>
      <c r="H6" s="1"/>
      <c r="I6" s="2"/>
      <c r="J6" s="1"/>
      <c r="K6" s="1">
        <v>496</v>
      </c>
      <c r="L6" s="1"/>
      <c r="M6" s="2"/>
      <c r="N6" s="1" t="s">
        <v>17</v>
      </c>
      <c r="O6" s="1"/>
      <c r="P6" s="1"/>
    </row>
    <row r="7" spans="1:16">
      <c r="A7" s="1">
        <v>2</v>
      </c>
      <c r="B7" s="1" t="s">
        <v>21</v>
      </c>
      <c r="C7" s="1" t="s">
        <v>829</v>
      </c>
      <c r="D7" s="1" t="s">
        <v>830</v>
      </c>
      <c r="E7" s="1"/>
      <c r="F7" s="1">
        <v>18.440000000000001</v>
      </c>
      <c r="G7" s="1"/>
      <c r="H7" s="2">
        <v>1316</v>
      </c>
      <c r="I7" s="2">
        <f>I9+G8</f>
        <v>65994</v>
      </c>
      <c r="J7" s="1"/>
      <c r="K7" s="1"/>
      <c r="L7" s="2">
        <v>1342</v>
      </c>
      <c r="M7" s="2">
        <f>M9+K8</f>
        <v>66910</v>
      </c>
      <c r="N7" s="1"/>
      <c r="O7" s="1">
        <v>367</v>
      </c>
      <c r="P7" s="1"/>
    </row>
    <row r="8" spans="1:16">
      <c r="A8" s="1"/>
      <c r="B8" s="1"/>
      <c r="C8" s="1"/>
      <c r="D8" s="1"/>
      <c r="E8" s="1">
        <v>102.526</v>
      </c>
      <c r="F8" s="1"/>
      <c r="G8" s="1">
        <v>645</v>
      </c>
      <c r="H8" s="1"/>
      <c r="I8" s="2"/>
      <c r="J8" s="1"/>
      <c r="K8" s="1">
        <v>658</v>
      </c>
      <c r="L8" s="1"/>
      <c r="M8" s="2"/>
      <c r="N8" s="1" t="s">
        <v>17</v>
      </c>
      <c r="O8" s="1"/>
      <c r="P8" s="1"/>
    </row>
    <row r="9" spans="1:16">
      <c r="A9" s="1">
        <v>3</v>
      </c>
      <c r="B9" s="1" t="s">
        <v>107</v>
      </c>
      <c r="C9" s="1" t="s">
        <v>831</v>
      </c>
      <c r="D9" s="1" t="s">
        <v>832</v>
      </c>
      <c r="E9" s="1"/>
      <c r="F9" s="1"/>
      <c r="G9" s="1"/>
      <c r="H9" s="2">
        <v>1961</v>
      </c>
      <c r="I9" s="2">
        <f>I11+G10</f>
        <v>65349</v>
      </c>
      <c r="J9" s="1"/>
      <c r="K9" s="1"/>
      <c r="L9" s="2">
        <v>2000</v>
      </c>
      <c r="M9" s="2">
        <f>M11+K10</f>
        <v>66252</v>
      </c>
      <c r="N9" s="1"/>
      <c r="O9" s="1">
        <v>359</v>
      </c>
      <c r="P9" s="1"/>
    </row>
    <row r="10" spans="1:16">
      <c r="A10" s="1"/>
      <c r="B10" s="1" t="s">
        <v>110</v>
      </c>
      <c r="C10" s="1"/>
      <c r="D10" s="1"/>
      <c r="E10" s="1">
        <v>102.526</v>
      </c>
      <c r="F10" s="1"/>
      <c r="G10" s="1">
        <v>375</v>
      </c>
      <c r="H10" s="1"/>
      <c r="I10" s="2"/>
      <c r="J10" s="1">
        <v>0.5</v>
      </c>
      <c r="K10" s="1">
        <v>377</v>
      </c>
      <c r="L10" s="1"/>
      <c r="M10" s="2"/>
      <c r="N10" s="1" t="s">
        <v>17</v>
      </c>
      <c r="O10" s="1"/>
      <c r="P10" s="1"/>
    </row>
    <row r="11" spans="1:16">
      <c r="A11" s="1">
        <v>4</v>
      </c>
      <c r="B11" s="1"/>
      <c r="C11" s="1" t="s">
        <v>833</v>
      </c>
      <c r="D11" s="1" t="s">
        <v>834</v>
      </c>
      <c r="E11" s="1"/>
      <c r="F11" s="1"/>
      <c r="G11" s="1"/>
      <c r="H11" s="2">
        <v>2336</v>
      </c>
      <c r="I11" s="2">
        <f>I13+G12</f>
        <v>64974</v>
      </c>
      <c r="J11" s="1"/>
      <c r="K11" s="1"/>
      <c r="L11" s="2">
        <v>2377</v>
      </c>
      <c r="M11" s="2">
        <f>M13+K12</f>
        <v>65875</v>
      </c>
      <c r="N11" s="1"/>
      <c r="O11" s="1">
        <v>354</v>
      </c>
      <c r="P11" s="1"/>
    </row>
    <row r="12" spans="1:16">
      <c r="A12" s="1"/>
      <c r="B12" s="1" t="s">
        <v>110</v>
      </c>
      <c r="C12" s="1"/>
      <c r="D12" s="1"/>
      <c r="E12" s="1">
        <v>102.526</v>
      </c>
      <c r="F12" s="1"/>
      <c r="G12" s="2">
        <v>1274</v>
      </c>
      <c r="H12" s="1"/>
      <c r="I12" s="2"/>
      <c r="J12" s="1"/>
      <c r="K12" s="2">
        <v>1281</v>
      </c>
      <c r="L12" s="1"/>
      <c r="M12" s="2"/>
      <c r="N12" s="1" t="s">
        <v>210</v>
      </c>
      <c r="O12" s="1"/>
      <c r="P12" s="1"/>
    </row>
    <row r="13" spans="1:16">
      <c r="A13" s="1">
        <v>5</v>
      </c>
      <c r="B13" s="1" t="s">
        <v>24</v>
      </c>
      <c r="C13" s="1" t="s">
        <v>835</v>
      </c>
      <c r="D13" s="1" t="s">
        <v>836</v>
      </c>
      <c r="E13" s="1"/>
      <c r="F13" s="1">
        <v>30.56</v>
      </c>
      <c r="G13" s="1"/>
      <c r="H13" s="2">
        <v>3610</v>
      </c>
      <c r="I13" s="2">
        <f>I15+G14</f>
        <v>63700</v>
      </c>
      <c r="J13" s="1"/>
      <c r="K13" s="1"/>
      <c r="L13" s="2">
        <v>3658</v>
      </c>
      <c r="M13" s="2">
        <f>M15+K14</f>
        <v>64594</v>
      </c>
      <c r="N13" s="1"/>
      <c r="O13" s="1">
        <v>338</v>
      </c>
      <c r="P13" s="1"/>
    </row>
    <row r="14" spans="1:16">
      <c r="A14" s="1"/>
      <c r="B14" s="1" t="s">
        <v>110</v>
      </c>
      <c r="C14" s="1"/>
      <c r="D14" s="1"/>
      <c r="E14" s="1">
        <v>133.08600000000001</v>
      </c>
      <c r="F14" s="1"/>
      <c r="G14" s="2">
        <v>5788</v>
      </c>
      <c r="H14" s="1"/>
      <c r="I14" s="2"/>
      <c r="J14" s="1"/>
      <c r="K14" s="2">
        <v>5816</v>
      </c>
      <c r="L14" s="1"/>
      <c r="M14" s="2"/>
      <c r="N14" s="1" t="s">
        <v>210</v>
      </c>
      <c r="O14" s="1"/>
      <c r="P14" s="1"/>
    </row>
    <row r="15" spans="1:16">
      <c r="A15" s="1">
        <v>6</v>
      </c>
      <c r="B15" s="1" t="s">
        <v>27</v>
      </c>
      <c r="C15" s="1" t="s">
        <v>837</v>
      </c>
      <c r="D15" s="1" t="s">
        <v>838</v>
      </c>
      <c r="E15" s="1"/>
      <c r="F15" s="1">
        <v>10.33</v>
      </c>
      <c r="G15" s="1"/>
      <c r="H15" s="2">
        <v>9398</v>
      </c>
      <c r="I15" s="2">
        <f>I17+G16</f>
        <v>57912</v>
      </c>
      <c r="J15" s="1"/>
      <c r="K15" s="1"/>
      <c r="L15" s="2">
        <v>9474</v>
      </c>
      <c r="M15" s="2">
        <f>M17+K16</f>
        <v>58778</v>
      </c>
      <c r="N15" s="1"/>
      <c r="O15" s="1">
        <v>252</v>
      </c>
      <c r="P15" s="1"/>
    </row>
    <row r="16" spans="1:16">
      <c r="A16" s="1"/>
      <c r="B16" s="1" t="s">
        <v>110</v>
      </c>
      <c r="C16" s="1"/>
      <c r="D16" s="1"/>
      <c r="E16" s="1">
        <v>143.41800000000001</v>
      </c>
      <c r="F16" s="1"/>
      <c r="G16" s="2">
        <v>3376</v>
      </c>
      <c r="H16" s="1"/>
      <c r="I16" s="2"/>
      <c r="J16" s="1"/>
      <c r="K16" s="2">
        <v>3393</v>
      </c>
      <c r="L16" s="1"/>
      <c r="M16" s="2"/>
      <c r="N16" s="1" t="s">
        <v>210</v>
      </c>
      <c r="O16" s="1"/>
      <c r="P16" s="1"/>
    </row>
    <row r="17" spans="1:16">
      <c r="A17" s="1">
        <v>7</v>
      </c>
      <c r="B17" s="1" t="s">
        <v>30</v>
      </c>
      <c r="C17" s="1" t="s">
        <v>839</v>
      </c>
      <c r="D17" s="1" t="s">
        <v>840</v>
      </c>
      <c r="E17" s="1"/>
      <c r="F17" s="1">
        <v>-34.07</v>
      </c>
      <c r="G17" s="1"/>
      <c r="H17" s="2">
        <v>12774</v>
      </c>
      <c r="I17" s="2">
        <f>I19+G18</f>
        <v>54536</v>
      </c>
      <c r="J17" s="1"/>
      <c r="K17" s="1"/>
      <c r="L17" s="2">
        <v>12867</v>
      </c>
      <c r="M17" s="2">
        <f>M19+K18</f>
        <v>55385</v>
      </c>
      <c r="N17" s="1"/>
      <c r="O17" s="1">
        <v>185</v>
      </c>
      <c r="P17" s="1"/>
    </row>
    <row r="18" spans="1:16">
      <c r="A18" s="1"/>
      <c r="B18" s="1" t="s">
        <v>110</v>
      </c>
      <c r="C18" s="1"/>
      <c r="D18" s="1"/>
      <c r="E18" s="1">
        <v>109.346</v>
      </c>
      <c r="F18" s="1"/>
      <c r="G18" s="2">
        <v>1519</v>
      </c>
      <c r="H18" s="1"/>
      <c r="I18" s="2"/>
      <c r="J18" s="1"/>
      <c r="K18" s="2">
        <v>1527</v>
      </c>
      <c r="L18" s="1"/>
      <c r="M18" s="2"/>
      <c r="N18" s="1" t="s">
        <v>210</v>
      </c>
      <c r="O18" s="1"/>
      <c r="P18" s="1"/>
    </row>
    <row r="19" spans="1:16">
      <c r="A19" s="1">
        <v>8</v>
      </c>
      <c r="B19" s="1" t="s">
        <v>33</v>
      </c>
      <c r="C19" s="1" t="s">
        <v>841</v>
      </c>
      <c r="D19" s="1" t="s">
        <v>842</v>
      </c>
      <c r="E19" s="1"/>
      <c r="F19" s="1">
        <v>-46.24</v>
      </c>
      <c r="G19" s="1"/>
      <c r="H19" s="2">
        <v>14293</v>
      </c>
      <c r="I19" s="2">
        <f>I21+G20</f>
        <v>53017</v>
      </c>
      <c r="J19" s="1"/>
      <c r="K19" s="1"/>
      <c r="L19" s="2">
        <v>14394</v>
      </c>
      <c r="M19" s="2">
        <f>M21+K20</f>
        <v>53858</v>
      </c>
      <c r="N19" s="1"/>
      <c r="O19" s="1">
        <v>179</v>
      </c>
      <c r="P19" s="1"/>
    </row>
    <row r="20" spans="1:16">
      <c r="A20" s="1"/>
      <c r="B20" s="1" t="s">
        <v>110</v>
      </c>
      <c r="C20" s="1"/>
      <c r="D20" s="1"/>
      <c r="E20" s="1">
        <v>63.101999999999997</v>
      </c>
      <c r="F20" s="1"/>
      <c r="G20" s="2">
        <v>32030</v>
      </c>
      <c r="H20" s="1"/>
      <c r="I20" s="2"/>
      <c r="J20" s="1"/>
      <c r="K20" s="2">
        <v>32190</v>
      </c>
      <c r="L20" s="1"/>
      <c r="M20" s="2"/>
      <c r="N20" s="1" t="s">
        <v>210</v>
      </c>
      <c r="O20" s="1"/>
      <c r="P20" s="1"/>
    </row>
    <row r="21" spans="1:16">
      <c r="A21" s="1">
        <v>9</v>
      </c>
      <c r="B21" s="1" t="s">
        <v>111</v>
      </c>
      <c r="C21" s="1" t="s">
        <v>843</v>
      </c>
      <c r="D21" s="1" t="s">
        <v>844</v>
      </c>
      <c r="E21" s="1"/>
      <c r="F21" s="1"/>
      <c r="G21" s="1"/>
      <c r="H21" s="2">
        <v>46323</v>
      </c>
      <c r="I21" s="2">
        <f>I23+G22</f>
        <v>20987</v>
      </c>
      <c r="J21" s="1"/>
      <c r="K21" s="1"/>
      <c r="L21" s="2">
        <v>46584</v>
      </c>
      <c r="M21" s="2">
        <f>M23+K22</f>
        <v>21668</v>
      </c>
      <c r="N21" s="1"/>
      <c r="O21" s="1">
        <v>216</v>
      </c>
      <c r="P21" s="1"/>
    </row>
    <row r="22" spans="1:16">
      <c r="A22" s="1"/>
      <c r="B22" s="1"/>
      <c r="C22" s="1"/>
      <c r="D22" s="1"/>
      <c r="E22" s="1">
        <v>63.101999999999997</v>
      </c>
      <c r="F22" s="1"/>
      <c r="G22" s="1">
        <v>250</v>
      </c>
      <c r="H22" s="1"/>
      <c r="I22" s="2"/>
      <c r="J22" s="1"/>
      <c r="K22" s="1">
        <v>251</v>
      </c>
      <c r="L22" s="1"/>
      <c r="M22" s="2"/>
      <c r="N22" s="1" t="s">
        <v>210</v>
      </c>
      <c r="O22" s="1"/>
      <c r="P22" s="1"/>
    </row>
    <row r="23" spans="1:16">
      <c r="A23" s="1">
        <v>10</v>
      </c>
      <c r="B23" s="1"/>
      <c r="C23" s="1" t="s">
        <v>845</v>
      </c>
      <c r="D23" s="1" t="s">
        <v>846</v>
      </c>
      <c r="E23" s="1"/>
      <c r="F23" s="1">
        <v>0.23</v>
      </c>
      <c r="G23" s="1"/>
      <c r="H23" s="2">
        <v>46573</v>
      </c>
      <c r="I23" s="2">
        <f>I25+G24</f>
        <v>20737</v>
      </c>
      <c r="J23" s="1"/>
      <c r="K23" s="1"/>
      <c r="L23" s="2">
        <v>46835</v>
      </c>
      <c r="M23" s="2">
        <f>M25+K24</f>
        <v>21417</v>
      </c>
      <c r="N23" s="1"/>
      <c r="O23" s="1">
        <v>216</v>
      </c>
      <c r="P23" s="1" t="s">
        <v>847</v>
      </c>
    </row>
    <row r="24" spans="1:16">
      <c r="A24" s="1"/>
      <c r="B24" s="1"/>
      <c r="C24" s="1"/>
      <c r="D24" s="1"/>
      <c r="E24" s="1">
        <v>63.334000000000003</v>
      </c>
      <c r="F24" s="1"/>
      <c r="G24" s="1">
        <v>250</v>
      </c>
      <c r="H24" s="1"/>
      <c r="I24" s="2"/>
      <c r="J24" s="1"/>
      <c r="K24" s="1">
        <v>252</v>
      </c>
      <c r="L24" s="1"/>
      <c r="M24" s="2"/>
      <c r="N24" s="1" t="s">
        <v>210</v>
      </c>
      <c r="O24" s="1"/>
      <c r="P24" s="1"/>
    </row>
    <row r="25" spans="1:16">
      <c r="A25" s="1">
        <v>11</v>
      </c>
      <c r="B25" s="1" t="s">
        <v>107</v>
      </c>
      <c r="C25" s="1" t="s">
        <v>848</v>
      </c>
      <c r="D25" s="1" t="s">
        <v>849</v>
      </c>
      <c r="E25" s="1"/>
      <c r="F25" s="1"/>
      <c r="G25" s="1"/>
      <c r="H25" s="2">
        <v>46823</v>
      </c>
      <c r="I25" s="2">
        <f>I27+G26</f>
        <v>20487</v>
      </c>
      <c r="J25" s="1"/>
      <c r="K25" s="1"/>
      <c r="L25" s="2">
        <v>47087</v>
      </c>
      <c r="M25" s="2">
        <f>M27+K26</f>
        <v>21165</v>
      </c>
      <c r="N25" s="1"/>
      <c r="O25" s="1">
        <v>216</v>
      </c>
      <c r="P25" s="1"/>
    </row>
    <row r="26" spans="1:16">
      <c r="A26" s="1"/>
      <c r="B26" s="1" t="s">
        <v>110</v>
      </c>
      <c r="C26" s="1"/>
      <c r="D26" s="1"/>
      <c r="E26" s="1">
        <v>63.334000000000003</v>
      </c>
      <c r="F26" s="1"/>
      <c r="G26" s="2">
        <v>1669</v>
      </c>
      <c r="H26" s="1"/>
      <c r="I26" s="2"/>
      <c r="J26" s="1"/>
      <c r="K26" s="2">
        <v>1677</v>
      </c>
      <c r="L26" s="1"/>
      <c r="M26" s="2"/>
      <c r="N26" s="1" t="s">
        <v>210</v>
      </c>
      <c r="O26" s="1"/>
      <c r="P26" s="1"/>
    </row>
    <row r="27" spans="1:16">
      <c r="A27" s="1">
        <v>12</v>
      </c>
      <c r="B27" s="1" t="s">
        <v>36</v>
      </c>
      <c r="C27" s="1" t="s">
        <v>850</v>
      </c>
      <c r="D27" s="1" t="s">
        <v>851</v>
      </c>
      <c r="E27" s="1"/>
      <c r="F27" s="1">
        <v>0.64</v>
      </c>
      <c r="G27" s="1"/>
      <c r="H27" s="2">
        <v>48492</v>
      </c>
      <c r="I27" s="2">
        <f>I29+G28</f>
        <v>18818</v>
      </c>
      <c r="J27" s="1"/>
      <c r="K27" s="1"/>
      <c r="L27" s="2">
        <v>48764</v>
      </c>
      <c r="M27" s="2">
        <f>M29+K28</f>
        <v>19488</v>
      </c>
      <c r="N27" s="1"/>
      <c r="O27" s="1">
        <v>216</v>
      </c>
      <c r="P27" s="1"/>
    </row>
    <row r="28" spans="1:16">
      <c r="A28" s="1"/>
      <c r="B28" s="1" t="s">
        <v>110</v>
      </c>
      <c r="C28" s="1"/>
      <c r="D28" s="1"/>
      <c r="E28" s="1">
        <v>63.969000000000001</v>
      </c>
      <c r="F28" s="1"/>
      <c r="G28" s="2">
        <v>18418</v>
      </c>
      <c r="H28" s="1"/>
      <c r="I28" s="2"/>
      <c r="J28" s="1"/>
      <c r="K28" s="2">
        <v>18510</v>
      </c>
      <c r="L28" s="1"/>
      <c r="M28" s="2"/>
      <c r="N28" s="1" t="s">
        <v>210</v>
      </c>
      <c r="O28" s="1"/>
      <c r="P28" s="1"/>
    </row>
    <row r="29" spans="1:16">
      <c r="A29" s="1">
        <v>13</v>
      </c>
      <c r="B29" s="1" t="s">
        <v>111</v>
      </c>
      <c r="C29" s="1" t="s">
        <v>852</v>
      </c>
      <c r="D29" s="1" t="s">
        <v>853</v>
      </c>
      <c r="E29" s="1"/>
      <c r="F29" s="1"/>
      <c r="G29" s="1"/>
      <c r="H29" s="2">
        <v>66910</v>
      </c>
      <c r="I29" s="2">
        <f>I31+G30</f>
        <v>400</v>
      </c>
      <c r="J29" s="1"/>
      <c r="K29" s="1"/>
      <c r="L29" s="2">
        <v>67274</v>
      </c>
      <c r="M29" s="2">
        <f>M31+K30</f>
        <v>978</v>
      </c>
      <c r="N29" s="1"/>
      <c r="O29" s="1">
        <v>216</v>
      </c>
      <c r="P29" s="1"/>
    </row>
    <row r="30" spans="1:16">
      <c r="A30" s="1"/>
      <c r="B30" s="1"/>
      <c r="C30" s="1"/>
      <c r="D30" s="1"/>
      <c r="E30" s="1">
        <v>63.969000000000001</v>
      </c>
      <c r="F30" s="1"/>
      <c r="G30" s="1">
        <v>400</v>
      </c>
      <c r="H30" s="1"/>
      <c r="I30" s="2"/>
      <c r="J30" s="1">
        <v>2</v>
      </c>
      <c r="K30" s="1">
        <v>408</v>
      </c>
      <c r="L30" s="1"/>
      <c r="M30" s="2"/>
      <c r="N30" s="1" t="s">
        <v>210</v>
      </c>
      <c r="O30" s="1"/>
      <c r="P30" s="1"/>
    </row>
    <row r="31" spans="1:16">
      <c r="A31" s="1">
        <v>14</v>
      </c>
      <c r="B31" s="1"/>
      <c r="C31" s="1" t="s">
        <v>854</v>
      </c>
      <c r="D31" s="1" t="s">
        <v>855</v>
      </c>
      <c r="E31" s="1"/>
      <c r="F31" s="1"/>
      <c r="G31" s="1"/>
      <c r="H31" s="2">
        <v>67310</v>
      </c>
      <c r="I31" s="2">
        <f>I33+G32</f>
        <v>0</v>
      </c>
      <c r="J31" s="1"/>
      <c r="K31" s="1"/>
      <c r="L31" s="2">
        <v>67682</v>
      </c>
      <c r="M31" s="2">
        <f>M33+K32</f>
        <v>570</v>
      </c>
      <c r="N31" s="1"/>
      <c r="O31" s="1">
        <v>216</v>
      </c>
      <c r="P31" s="1" t="s">
        <v>856</v>
      </c>
    </row>
    <row r="32" spans="1:16">
      <c r="A32" s="1"/>
      <c r="B32" s="1"/>
      <c r="C32" s="1"/>
      <c r="D32" s="1"/>
      <c r="E32" s="1"/>
      <c r="F32" s="1"/>
      <c r="G32" s="1"/>
      <c r="H32" s="1"/>
      <c r="I32" s="2"/>
      <c r="J32" s="1"/>
      <c r="K32" s="1">
        <v>570</v>
      </c>
      <c r="L32" s="1"/>
      <c r="M32" s="2"/>
      <c r="N32" s="1"/>
      <c r="O32" s="1"/>
      <c r="P32" s="1" t="s">
        <v>857</v>
      </c>
    </row>
    <row r="33" spans="1:16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2">
        <f>L31+K32</f>
        <v>68252</v>
      </c>
      <c r="M33" s="2">
        <v>0</v>
      </c>
      <c r="N33" s="1"/>
      <c r="O33" s="1"/>
      <c r="P33" s="1"/>
    </row>
    <row r="36" spans="1:16">
      <c r="A36" s="4"/>
      <c r="B36" s="4"/>
      <c r="C36" s="4"/>
      <c r="D36" s="4"/>
      <c r="E36" s="4" t="s">
        <v>4</v>
      </c>
      <c r="F36" s="4" t="s">
        <v>5</v>
      </c>
      <c r="G36" s="4" t="s">
        <v>6</v>
      </c>
      <c r="H36" s="4" t="s">
        <v>6</v>
      </c>
      <c r="I36" s="1"/>
      <c r="J36" s="1"/>
      <c r="K36" s="1"/>
      <c r="L36" s="1"/>
      <c r="M36" s="1"/>
      <c r="N36" s="4" t="s">
        <v>7</v>
      </c>
      <c r="O36" s="4"/>
      <c r="P36" s="5"/>
    </row>
    <row r="37" spans="1:16">
      <c r="A37" s="6" t="s">
        <v>0</v>
      </c>
      <c r="B37" s="6" t="s">
        <v>1</v>
      </c>
      <c r="C37" s="6" t="s">
        <v>2</v>
      </c>
      <c r="D37" s="6" t="s">
        <v>3</v>
      </c>
      <c r="E37" s="6" t="s">
        <v>9</v>
      </c>
      <c r="F37" s="6" t="s">
        <v>10</v>
      </c>
      <c r="G37" s="6" t="s">
        <v>11</v>
      </c>
      <c r="H37" s="6" t="s">
        <v>12</v>
      </c>
      <c r="I37" s="1"/>
      <c r="J37" s="1"/>
      <c r="K37" s="1"/>
      <c r="L37" s="1"/>
      <c r="M37" s="1"/>
      <c r="N37" s="6" t="s">
        <v>13</v>
      </c>
      <c r="O37" s="6" t="s">
        <v>337</v>
      </c>
      <c r="P37" s="3" t="s">
        <v>8</v>
      </c>
    </row>
    <row r="38" spans="1:16">
      <c r="A38" s="1">
        <v>0</v>
      </c>
      <c r="B38" s="1" t="s">
        <v>207</v>
      </c>
      <c r="C38" s="1" t="s">
        <v>208</v>
      </c>
      <c r="D38" s="1" t="s">
        <v>209</v>
      </c>
      <c r="E38" s="1"/>
      <c r="F38" s="1"/>
      <c r="G38" s="1"/>
      <c r="H38" s="1">
        <v>0</v>
      </c>
      <c r="I38" s="1"/>
      <c r="J38" s="1"/>
      <c r="K38" s="1"/>
      <c r="L38" s="1"/>
      <c r="M38" s="1"/>
      <c r="N38" s="1"/>
      <c r="O38" s="1"/>
      <c r="P38" s="1" t="s">
        <v>339</v>
      </c>
    </row>
    <row r="39" spans="1:16">
      <c r="A39" s="1"/>
      <c r="B39" s="1"/>
      <c r="C39" s="1"/>
      <c r="D39" s="1"/>
      <c r="E39" s="1">
        <v>139.02000000000001</v>
      </c>
      <c r="F39" s="1"/>
      <c r="G39" s="1">
        <v>24</v>
      </c>
      <c r="H39" s="1"/>
      <c r="I39" s="1"/>
      <c r="J39" s="1"/>
      <c r="K39" s="1"/>
      <c r="L39" s="1"/>
      <c r="M39" s="1"/>
      <c r="N39" s="1" t="s">
        <v>210</v>
      </c>
      <c r="O39" s="1" t="s">
        <v>336</v>
      </c>
      <c r="P39" s="1"/>
    </row>
    <row r="40" spans="1:16">
      <c r="A40" s="1">
        <v>1</v>
      </c>
      <c r="B40" s="1" t="s">
        <v>352</v>
      </c>
      <c r="C40" s="1" t="s">
        <v>211</v>
      </c>
      <c r="D40" s="1" t="s">
        <v>212</v>
      </c>
      <c r="E40" s="1"/>
      <c r="F40" s="1">
        <v>-0.02</v>
      </c>
      <c r="G40" s="1"/>
      <c r="H40" s="1">
        <v>24</v>
      </c>
      <c r="I40" s="1"/>
      <c r="J40" s="1"/>
      <c r="K40" s="1"/>
      <c r="L40" s="1"/>
      <c r="M40" s="1"/>
      <c r="N40" s="1"/>
      <c r="O40" s="1"/>
      <c r="P40" s="1" t="s">
        <v>335</v>
      </c>
    </row>
    <row r="41" spans="1:16">
      <c r="A41" s="1"/>
      <c r="B41" s="1"/>
      <c r="C41" s="1"/>
      <c r="D41" s="1"/>
      <c r="E41" s="1">
        <v>139.00299999999999</v>
      </c>
      <c r="F41" s="1"/>
      <c r="G41" s="1">
        <v>210</v>
      </c>
      <c r="H41" s="1"/>
      <c r="I41" s="1"/>
      <c r="J41" s="1"/>
      <c r="K41" s="1"/>
      <c r="L41" s="1"/>
      <c r="M41" s="1"/>
      <c r="N41" s="1" t="s">
        <v>210</v>
      </c>
      <c r="O41" s="1" t="s">
        <v>336</v>
      </c>
      <c r="P41" s="1"/>
    </row>
    <row r="42" spans="1:16">
      <c r="A42" s="1">
        <v>2</v>
      </c>
      <c r="B42" s="1" t="s">
        <v>18</v>
      </c>
      <c r="C42" s="1" t="s">
        <v>213</v>
      </c>
      <c r="D42" s="1" t="s">
        <v>214</v>
      </c>
      <c r="E42" s="1"/>
      <c r="F42" s="1">
        <v>87.81</v>
      </c>
      <c r="G42" s="1"/>
      <c r="H42" s="1">
        <v>234</v>
      </c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>
        <v>226.81299999999999</v>
      </c>
      <c r="F43" s="1"/>
      <c r="G43" s="1">
        <v>130</v>
      </c>
      <c r="H43" s="1"/>
      <c r="I43" s="1"/>
      <c r="J43" s="1"/>
      <c r="K43" s="1"/>
      <c r="L43" s="1"/>
      <c r="M43" s="1"/>
      <c r="N43" s="1" t="s">
        <v>210</v>
      </c>
      <c r="O43" s="1" t="s">
        <v>336</v>
      </c>
      <c r="P43" s="1"/>
    </row>
    <row r="44" spans="1:16">
      <c r="A44" s="1">
        <v>3</v>
      </c>
      <c r="B44" s="1" t="s">
        <v>21</v>
      </c>
      <c r="C44" s="1" t="s">
        <v>215</v>
      </c>
      <c r="D44" s="1" t="s">
        <v>216</v>
      </c>
      <c r="E44" s="1"/>
      <c r="F44" s="1">
        <v>32.78</v>
      </c>
      <c r="G44" s="1"/>
      <c r="H44" s="1">
        <v>364</v>
      </c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>
        <v>259.596</v>
      </c>
      <c r="F45" s="1"/>
      <c r="G45" s="1">
        <v>512</v>
      </c>
      <c r="H45" s="1"/>
      <c r="I45" s="1"/>
      <c r="J45" s="1"/>
      <c r="K45" s="1"/>
      <c r="L45" s="1"/>
      <c r="M45" s="1"/>
      <c r="N45" s="1" t="s">
        <v>210</v>
      </c>
      <c r="O45" s="1" t="s">
        <v>336</v>
      </c>
      <c r="P45" s="1"/>
    </row>
    <row r="46" spans="1:16">
      <c r="A46" s="1">
        <v>4</v>
      </c>
      <c r="B46" s="1" t="s">
        <v>24</v>
      </c>
      <c r="C46" s="1" t="s">
        <v>217</v>
      </c>
      <c r="D46" s="1" t="s">
        <v>218</v>
      </c>
      <c r="E46" s="1"/>
      <c r="F46" s="1">
        <v>-15.64</v>
      </c>
      <c r="G46" s="1"/>
      <c r="H46" s="1">
        <v>876</v>
      </c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>
        <v>243.95599999999999</v>
      </c>
      <c r="F47" s="1"/>
      <c r="G47" s="1">
        <v>561</v>
      </c>
      <c r="H47" s="1"/>
      <c r="I47" s="1"/>
      <c r="J47" s="1"/>
      <c r="K47" s="1"/>
      <c r="L47" s="1"/>
      <c r="M47" s="1"/>
      <c r="N47" s="1" t="s">
        <v>210</v>
      </c>
      <c r="O47" s="1" t="s">
        <v>336</v>
      </c>
      <c r="P47" s="1"/>
    </row>
    <row r="48" spans="1:16">
      <c r="A48" s="1">
        <v>5</v>
      </c>
      <c r="B48" s="1" t="s">
        <v>353</v>
      </c>
      <c r="C48" s="1" t="s">
        <v>219</v>
      </c>
      <c r="D48" s="1" t="s">
        <v>220</v>
      </c>
      <c r="E48" s="1"/>
      <c r="F48" s="1"/>
      <c r="G48" s="1"/>
      <c r="H48" s="2">
        <v>1437</v>
      </c>
      <c r="I48" s="1"/>
      <c r="J48" s="1"/>
      <c r="K48" s="1"/>
      <c r="L48" s="1"/>
      <c r="M48" s="1"/>
      <c r="N48" s="1"/>
      <c r="O48" s="1"/>
      <c r="P48" s="1" t="s">
        <v>221</v>
      </c>
    </row>
  </sheetData>
  <mergeCells count="7">
    <mergeCell ref="P1:P2"/>
    <mergeCell ref="A1:A2"/>
    <mergeCell ref="B1:B2"/>
    <mergeCell ref="C1:C2"/>
    <mergeCell ref="D1:D2"/>
    <mergeCell ref="G1:I1"/>
    <mergeCell ref="K1:M1"/>
  </mergeCells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  <pageSetUpPr fitToPage="1"/>
  </sheetPr>
  <dimension ref="A1:P99"/>
  <sheetViews>
    <sheetView topLeftCell="A58" workbookViewId="0">
      <selection activeCell="C58" sqref="C58:D84"/>
    </sheetView>
  </sheetViews>
  <sheetFormatPr defaultRowHeight="12.75"/>
  <cols>
    <col min="1" max="1" width="5.85546875" style="91" customWidth="1"/>
    <col min="2" max="2" width="10.42578125" style="91" customWidth="1"/>
    <col min="3" max="3" width="13.140625" style="91" customWidth="1"/>
    <col min="4" max="4" width="13.42578125" style="91" customWidth="1"/>
    <col min="5" max="5" width="8.28515625" style="91" customWidth="1"/>
    <col min="6" max="6" width="11.5703125" style="91" customWidth="1"/>
    <col min="7" max="8" width="11.85546875" style="91" customWidth="1"/>
    <col min="9" max="9" width="7.5703125" style="91" bestFit="1" customWidth="1"/>
    <col min="10" max="10" width="8" style="91" bestFit="1" customWidth="1"/>
    <col min="11" max="11" width="8.42578125" style="91" bestFit="1" customWidth="1"/>
    <col min="12" max="13" width="9.140625" style="91"/>
    <col min="14" max="14" width="5.7109375" style="91" bestFit="1" customWidth="1"/>
    <col min="15" max="15" width="9.140625" style="91"/>
    <col min="16" max="16" width="28.85546875" style="91" bestFit="1" customWidth="1"/>
    <col min="17" max="16384" width="9.140625" style="91"/>
  </cols>
  <sheetData>
    <row r="1" spans="1:16" hidden="1">
      <c r="A1" s="90" t="s">
        <v>891</v>
      </c>
    </row>
    <row r="2" spans="1:16" hidden="1">
      <c r="A2" s="318" t="s">
        <v>0</v>
      </c>
      <c r="B2" s="318" t="s">
        <v>1</v>
      </c>
      <c r="C2" s="318" t="s">
        <v>2</v>
      </c>
      <c r="D2" s="318" t="s">
        <v>3</v>
      </c>
      <c r="E2" s="92" t="s">
        <v>4</v>
      </c>
      <c r="F2" s="92" t="s">
        <v>5</v>
      </c>
      <c r="G2" s="320" t="s">
        <v>6</v>
      </c>
      <c r="H2" s="321"/>
      <c r="I2" s="322"/>
      <c r="J2" s="92" t="s">
        <v>818</v>
      </c>
      <c r="K2" s="320" t="s">
        <v>819</v>
      </c>
      <c r="L2" s="321"/>
      <c r="M2" s="322"/>
      <c r="N2" s="92" t="s">
        <v>7</v>
      </c>
      <c r="O2" s="92" t="s">
        <v>820</v>
      </c>
      <c r="P2" s="315" t="s">
        <v>8</v>
      </c>
    </row>
    <row r="3" spans="1:16" hidden="1">
      <c r="A3" s="319"/>
      <c r="B3" s="319"/>
      <c r="C3" s="319"/>
      <c r="D3" s="319"/>
      <c r="E3" s="94" t="s">
        <v>9</v>
      </c>
      <c r="F3" s="94" t="s">
        <v>10</v>
      </c>
      <c r="G3" s="95" t="s">
        <v>11</v>
      </c>
      <c r="H3" s="95" t="s">
        <v>12</v>
      </c>
      <c r="I3" s="95" t="s">
        <v>821</v>
      </c>
      <c r="J3" s="94" t="s">
        <v>822</v>
      </c>
      <c r="K3" s="95" t="s">
        <v>11</v>
      </c>
      <c r="L3" s="95" t="s">
        <v>12</v>
      </c>
      <c r="M3" s="95" t="s">
        <v>821</v>
      </c>
      <c r="N3" s="94" t="s">
        <v>13</v>
      </c>
      <c r="O3" s="94" t="s">
        <v>823</v>
      </c>
      <c r="P3" s="316"/>
    </row>
    <row r="4" spans="1:16" hidden="1">
      <c r="A4" s="97">
        <v>0</v>
      </c>
      <c r="B4" s="97"/>
      <c r="C4" s="97" t="s">
        <v>824</v>
      </c>
      <c r="D4" s="97" t="s">
        <v>825</v>
      </c>
      <c r="E4" s="97"/>
      <c r="F4" s="97"/>
      <c r="G4" s="97"/>
      <c r="H4" s="97">
        <v>0</v>
      </c>
      <c r="I4" s="98">
        <f>I6+G5</f>
        <v>67310</v>
      </c>
      <c r="J4" s="97"/>
      <c r="K4" s="97"/>
      <c r="L4" s="97">
        <v>0</v>
      </c>
      <c r="M4" s="98">
        <f>M6+K5</f>
        <v>68252</v>
      </c>
      <c r="N4" s="97"/>
      <c r="O4" s="97">
        <v>367</v>
      </c>
      <c r="P4" s="97" t="s">
        <v>826</v>
      </c>
    </row>
    <row r="5" spans="1:16" hidden="1">
      <c r="A5" s="97"/>
      <c r="B5" s="97"/>
      <c r="C5" s="97"/>
      <c r="D5" s="97"/>
      <c r="E5" s="97">
        <v>56.557000000000002</v>
      </c>
      <c r="F5" s="97"/>
      <c r="G5" s="97">
        <v>829</v>
      </c>
      <c r="H5" s="97"/>
      <c r="I5" s="98"/>
      <c r="J5" s="97">
        <v>2</v>
      </c>
      <c r="K5" s="97">
        <v>846</v>
      </c>
      <c r="L5" s="97"/>
      <c r="M5" s="98"/>
      <c r="N5" s="97" t="s">
        <v>17</v>
      </c>
      <c r="O5" s="97"/>
      <c r="P5" s="97"/>
    </row>
    <row r="6" spans="1:16" hidden="1">
      <c r="A6" s="97">
        <v>1</v>
      </c>
      <c r="B6" s="97" t="s">
        <v>18</v>
      </c>
      <c r="C6" s="97" t="s">
        <v>827</v>
      </c>
      <c r="D6" s="97" t="s">
        <v>828</v>
      </c>
      <c r="E6" s="97"/>
      <c r="F6" s="97">
        <v>27.53</v>
      </c>
      <c r="G6" s="97"/>
      <c r="H6" s="97">
        <v>829</v>
      </c>
      <c r="I6" s="98">
        <f>I8+G7</f>
        <v>66481</v>
      </c>
      <c r="J6" s="97"/>
      <c r="K6" s="97"/>
      <c r="L6" s="97">
        <v>846</v>
      </c>
      <c r="M6" s="98">
        <f>M8+K7</f>
        <v>67406</v>
      </c>
      <c r="N6" s="97"/>
      <c r="O6" s="97">
        <v>367</v>
      </c>
      <c r="P6" s="97"/>
    </row>
    <row r="7" spans="1:16" hidden="1">
      <c r="A7" s="97"/>
      <c r="B7" s="97"/>
      <c r="C7" s="97"/>
      <c r="D7" s="97"/>
      <c r="E7" s="97">
        <v>84.084000000000003</v>
      </c>
      <c r="F7" s="97"/>
      <c r="G7" s="97">
        <v>487</v>
      </c>
      <c r="H7" s="97"/>
      <c r="I7" s="98"/>
      <c r="J7" s="97"/>
      <c r="K7" s="97">
        <v>496</v>
      </c>
      <c r="L7" s="97"/>
      <c r="M7" s="98"/>
      <c r="N7" s="97" t="s">
        <v>17</v>
      </c>
      <c r="O7" s="97"/>
      <c r="P7" s="97"/>
    </row>
    <row r="8" spans="1:16" hidden="1">
      <c r="A8" s="97">
        <v>2</v>
      </c>
      <c r="B8" s="97" t="s">
        <v>21</v>
      </c>
      <c r="C8" s="97" t="s">
        <v>829</v>
      </c>
      <c r="D8" s="97" t="s">
        <v>830</v>
      </c>
      <c r="E8" s="97"/>
      <c r="F8" s="97">
        <v>18.440000000000001</v>
      </c>
      <c r="G8" s="97"/>
      <c r="H8" s="98">
        <v>1316</v>
      </c>
      <c r="I8" s="98">
        <f>I10+G9</f>
        <v>65994</v>
      </c>
      <c r="J8" s="97"/>
      <c r="K8" s="97"/>
      <c r="L8" s="98">
        <v>1342</v>
      </c>
      <c r="M8" s="98">
        <f>M10+K9</f>
        <v>66910</v>
      </c>
      <c r="N8" s="97"/>
      <c r="O8" s="97">
        <v>367</v>
      </c>
      <c r="P8" s="97"/>
    </row>
    <row r="9" spans="1:16" hidden="1">
      <c r="A9" s="97"/>
      <c r="B9" s="97"/>
      <c r="C9" s="97"/>
      <c r="D9" s="97"/>
      <c r="E9" s="97">
        <v>102.526</v>
      </c>
      <c r="F9" s="97"/>
      <c r="G9" s="97">
        <v>645</v>
      </c>
      <c r="H9" s="97"/>
      <c r="I9" s="98"/>
      <c r="J9" s="97"/>
      <c r="K9" s="97">
        <v>658</v>
      </c>
      <c r="L9" s="97"/>
      <c r="M9" s="98"/>
      <c r="N9" s="97" t="s">
        <v>17</v>
      </c>
      <c r="O9" s="97"/>
      <c r="P9" s="97"/>
    </row>
    <row r="10" spans="1:16" hidden="1">
      <c r="A10" s="97">
        <v>3</v>
      </c>
      <c r="B10" s="97" t="s">
        <v>107</v>
      </c>
      <c r="C10" s="97" t="s">
        <v>831</v>
      </c>
      <c r="D10" s="97" t="s">
        <v>832</v>
      </c>
      <c r="E10" s="97"/>
      <c r="F10" s="97"/>
      <c r="G10" s="97"/>
      <c r="H10" s="98">
        <v>1961</v>
      </c>
      <c r="I10" s="98">
        <f>I12+G11</f>
        <v>65349</v>
      </c>
      <c r="J10" s="97"/>
      <c r="K10" s="97"/>
      <c r="L10" s="98">
        <v>2000</v>
      </c>
      <c r="M10" s="98">
        <f>M12+K11</f>
        <v>66252</v>
      </c>
      <c r="N10" s="97"/>
      <c r="O10" s="97">
        <v>359</v>
      </c>
      <c r="P10" s="97"/>
    </row>
    <row r="11" spans="1:16" hidden="1">
      <c r="A11" s="97"/>
      <c r="B11" s="97" t="s">
        <v>110</v>
      </c>
      <c r="C11" s="97"/>
      <c r="D11" s="97"/>
      <c r="E11" s="97">
        <v>102.526</v>
      </c>
      <c r="F11" s="97"/>
      <c r="G11" s="97">
        <v>375</v>
      </c>
      <c r="H11" s="97"/>
      <c r="I11" s="98"/>
      <c r="J11" s="97">
        <v>0.5</v>
      </c>
      <c r="K11" s="97">
        <v>377</v>
      </c>
      <c r="L11" s="97"/>
      <c r="M11" s="98"/>
      <c r="N11" s="97" t="s">
        <v>17</v>
      </c>
      <c r="O11" s="97"/>
      <c r="P11" s="97"/>
    </row>
    <row r="12" spans="1:16" hidden="1">
      <c r="A12" s="97">
        <v>4</v>
      </c>
      <c r="B12" s="97"/>
      <c r="C12" s="97" t="s">
        <v>833</v>
      </c>
      <c r="D12" s="97" t="s">
        <v>834</v>
      </c>
      <c r="E12" s="97"/>
      <c r="F12" s="97"/>
      <c r="G12" s="97"/>
      <c r="H12" s="98">
        <v>2336</v>
      </c>
      <c r="I12" s="98">
        <f>I14+G13</f>
        <v>64974</v>
      </c>
      <c r="J12" s="97"/>
      <c r="K12" s="97"/>
      <c r="L12" s="98">
        <v>2377</v>
      </c>
      <c r="M12" s="98">
        <f>M14+K13</f>
        <v>65875</v>
      </c>
      <c r="N12" s="97"/>
      <c r="O12" s="97">
        <v>354</v>
      </c>
      <c r="P12" s="97"/>
    </row>
    <row r="13" spans="1:16" hidden="1">
      <c r="A13" s="97"/>
      <c r="B13" s="97" t="s">
        <v>110</v>
      </c>
      <c r="C13" s="97"/>
      <c r="D13" s="97"/>
      <c r="E13" s="97">
        <v>102.526</v>
      </c>
      <c r="F13" s="97"/>
      <c r="G13" s="98">
        <v>1274</v>
      </c>
      <c r="H13" s="97"/>
      <c r="I13" s="98"/>
      <c r="J13" s="97"/>
      <c r="K13" s="98">
        <v>1281</v>
      </c>
      <c r="L13" s="97"/>
      <c r="M13" s="98"/>
      <c r="N13" s="97" t="s">
        <v>210</v>
      </c>
      <c r="O13" s="97"/>
      <c r="P13" s="97"/>
    </row>
    <row r="14" spans="1:16" hidden="1">
      <c r="A14" s="97">
        <v>5</v>
      </c>
      <c r="B14" s="97" t="s">
        <v>24</v>
      </c>
      <c r="C14" s="97" t="s">
        <v>835</v>
      </c>
      <c r="D14" s="97" t="s">
        <v>836</v>
      </c>
      <c r="E14" s="97"/>
      <c r="F14" s="97">
        <v>30.56</v>
      </c>
      <c r="G14" s="97"/>
      <c r="H14" s="98">
        <v>3610</v>
      </c>
      <c r="I14" s="98">
        <f>I16+G15</f>
        <v>63700</v>
      </c>
      <c r="J14" s="97"/>
      <c r="K14" s="97"/>
      <c r="L14" s="98">
        <v>3658</v>
      </c>
      <c r="M14" s="98">
        <f>M16+K15</f>
        <v>64594</v>
      </c>
      <c r="N14" s="97"/>
      <c r="O14" s="97">
        <v>338</v>
      </c>
      <c r="P14" s="97"/>
    </row>
    <row r="15" spans="1:16" hidden="1">
      <c r="A15" s="97"/>
      <c r="B15" s="97" t="s">
        <v>110</v>
      </c>
      <c r="C15" s="97"/>
      <c r="D15" s="97"/>
      <c r="E15" s="97">
        <v>133.08600000000001</v>
      </c>
      <c r="F15" s="97"/>
      <c r="G15" s="98">
        <v>5788</v>
      </c>
      <c r="H15" s="97"/>
      <c r="I15" s="98"/>
      <c r="J15" s="97"/>
      <c r="K15" s="98">
        <v>5816</v>
      </c>
      <c r="L15" s="97"/>
      <c r="M15" s="98"/>
      <c r="N15" s="97" t="s">
        <v>210</v>
      </c>
      <c r="O15" s="97"/>
      <c r="P15" s="97"/>
    </row>
    <row r="16" spans="1:16" hidden="1">
      <c r="A16" s="97">
        <v>6</v>
      </c>
      <c r="B16" s="97" t="s">
        <v>27</v>
      </c>
      <c r="C16" s="97" t="s">
        <v>837</v>
      </c>
      <c r="D16" s="97" t="s">
        <v>838</v>
      </c>
      <c r="E16" s="97"/>
      <c r="F16" s="97">
        <v>10.33</v>
      </c>
      <c r="G16" s="97"/>
      <c r="H16" s="98">
        <v>9398</v>
      </c>
      <c r="I16" s="98">
        <f>I18+G17</f>
        <v>57912</v>
      </c>
      <c r="J16" s="97"/>
      <c r="K16" s="97"/>
      <c r="L16" s="98">
        <v>9474</v>
      </c>
      <c r="M16" s="98">
        <f>M18+K17</f>
        <v>58778</v>
      </c>
      <c r="N16" s="97"/>
      <c r="O16" s="97">
        <v>252</v>
      </c>
      <c r="P16" s="97"/>
    </row>
    <row r="17" spans="1:16" hidden="1">
      <c r="A17" s="97"/>
      <c r="B17" s="97" t="s">
        <v>110</v>
      </c>
      <c r="C17" s="97"/>
      <c r="D17" s="97"/>
      <c r="E17" s="97">
        <v>143.41800000000001</v>
      </c>
      <c r="F17" s="97"/>
      <c r="G17" s="98">
        <v>3376</v>
      </c>
      <c r="H17" s="97"/>
      <c r="I17" s="98"/>
      <c r="J17" s="97"/>
      <c r="K17" s="98">
        <v>3393</v>
      </c>
      <c r="L17" s="97"/>
      <c r="M17" s="98"/>
      <c r="N17" s="97" t="s">
        <v>210</v>
      </c>
      <c r="O17" s="97"/>
      <c r="P17" s="97"/>
    </row>
    <row r="18" spans="1:16" hidden="1">
      <c r="A18" s="97">
        <v>7</v>
      </c>
      <c r="B18" s="97" t="s">
        <v>30</v>
      </c>
      <c r="C18" s="97" t="s">
        <v>839</v>
      </c>
      <c r="D18" s="97" t="s">
        <v>840</v>
      </c>
      <c r="E18" s="97"/>
      <c r="F18" s="97">
        <v>-34.07</v>
      </c>
      <c r="G18" s="97"/>
      <c r="H18" s="98">
        <v>12774</v>
      </c>
      <c r="I18" s="98">
        <f>I20+G19</f>
        <v>54536</v>
      </c>
      <c r="J18" s="97"/>
      <c r="K18" s="97"/>
      <c r="L18" s="98">
        <v>12867</v>
      </c>
      <c r="M18" s="98">
        <f>M20+K19</f>
        <v>55385</v>
      </c>
      <c r="N18" s="97"/>
      <c r="O18" s="97">
        <v>185</v>
      </c>
      <c r="P18" s="97"/>
    </row>
    <row r="19" spans="1:16" hidden="1">
      <c r="A19" s="97"/>
      <c r="B19" s="97" t="s">
        <v>110</v>
      </c>
      <c r="C19" s="97"/>
      <c r="D19" s="97"/>
      <c r="E19" s="97">
        <v>109.346</v>
      </c>
      <c r="F19" s="97"/>
      <c r="G19" s="98">
        <v>1519</v>
      </c>
      <c r="H19" s="97"/>
      <c r="I19" s="98"/>
      <c r="J19" s="97"/>
      <c r="K19" s="98">
        <v>1527</v>
      </c>
      <c r="L19" s="97"/>
      <c r="M19" s="98"/>
      <c r="N19" s="97" t="s">
        <v>210</v>
      </c>
      <c r="O19" s="97"/>
      <c r="P19" s="97"/>
    </row>
    <row r="20" spans="1:16" hidden="1">
      <c r="A20" s="97">
        <v>8</v>
      </c>
      <c r="B20" s="97" t="s">
        <v>33</v>
      </c>
      <c r="C20" s="97" t="s">
        <v>841</v>
      </c>
      <c r="D20" s="97" t="s">
        <v>842</v>
      </c>
      <c r="E20" s="97"/>
      <c r="F20" s="97">
        <v>-46.24</v>
      </c>
      <c r="G20" s="97"/>
      <c r="H20" s="98">
        <v>14293</v>
      </c>
      <c r="I20" s="98">
        <f>I22+G21</f>
        <v>53017</v>
      </c>
      <c r="J20" s="97"/>
      <c r="K20" s="97"/>
      <c r="L20" s="98">
        <v>14394</v>
      </c>
      <c r="M20" s="98">
        <f>M22+K21</f>
        <v>53858</v>
      </c>
      <c r="N20" s="97"/>
      <c r="O20" s="97">
        <v>179</v>
      </c>
      <c r="P20" s="97"/>
    </row>
    <row r="21" spans="1:16" hidden="1">
      <c r="A21" s="97"/>
      <c r="B21" s="97" t="s">
        <v>110</v>
      </c>
      <c r="C21" s="97"/>
      <c r="D21" s="97"/>
      <c r="E21" s="97">
        <v>63.101999999999997</v>
      </c>
      <c r="F21" s="97"/>
      <c r="G21" s="98">
        <v>32030</v>
      </c>
      <c r="H21" s="97"/>
      <c r="I21" s="98"/>
      <c r="J21" s="97"/>
      <c r="K21" s="98">
        <v>32190</v>
      </c>
      <c r="L21" s="97"/>
      <c r="M21" s="98"/>
      <c r="N21" s="97" t="s">
        <v>210</v>
      </c>
      <c r="O21" s="97"/>
      <c r="P21" s="97"/>
    </row>
    <row r="22" spans="1:16" hidden="1">
      <c r="A22" s="97">
        <v>9</v>
      </c>
      <c r="B22" s="97" t="s">
        <v>111</v>
      </c>
      <c r="C22" s="97" t="s">
        <v>843</v>
      </c>
      <c r="D22" s="97" t="s">
        <v>844</v>
      </c>
      <c r="E22" s="97"/>
      <c r="F22" s="97"/>
      <c r="G22" s="97"/>
      <c r="H22" s="98">
        <v>46323</v>
      </c>
      <c r="I22" s="98">
        <f>I24+G23</f>
        <v>20987</v>
      </c>
      <c r="J22" s="97"/>
      <c r="K22" s="97"/>
      <c r="L22" s="98">
        <v>46584</v>
      </c>
      <c r="M22" s="98">
        <f>M24+K23</f>
        <v>21668</v>
      </c>
      <c r="N22" s="97"/>
      <c r="O22" s="97">
        <v>216</v>
      </c>
      <c r="P22" s="97"/>
    </row>
    <row r="23" spans="1:16" hidden="1">
      <c r="A23" s="97"/>
      <c r="B23" s="97"/>
      <c r="C23" s="97"/>
      <c r="D23" s="97"/>
      <c r="E23" s="97">
        <v>63.101999999999997</v>
      </c>
      <c r="F23" s="97"/>
      <c r="G23" s="97">
        <v>250</v>
      </c>
      <c r="H23" s="97"/>
      <c r="I23" s="98"/>
      <c r="J23" s="97"/>
      <c r="K23" s="97">
        <v>251</v>
      </c>
      <c r="L23" s="97"/>
      <c r="M23" s="98"/>
      <c r="N23" s="97" t="s">
        <v>210</v>
      </c>
      <c r="O23" s="97"/>
      <c r="P23" s="97"/>
    </row>
    <row r="24" spans="1:16" hidden="1">
      <c r="A24" s="97">
        <v>10</v>
      </c>
      <c r="B24" s="97"/>
      <c r="C24" s="97" t="s">
        <v>845</v>
      </c>
      <c r="D24" s="97" t="s">
        <v>846</v>
      </c>
      <c r="E24" s="97"/>
      <c r="F24" s="97">
        <v>0.23</v>
      </c>
      <c r="G24" s="97"/>
      <c r="H24" s="98">
        <v>46573</v>
      </c>
      <c r="I24" s="98">
        <f>I26+G25</f>
        <v>20737</v>
      </c>
      <c r="J24" s="97"/>
      <c r="K24" s="97"/>
      <c r="L24" s="98">
        <v>46835</v>
      </c>
      <c r="M24" s="98">
        <f>M26+K25</f>
        <v>21417</v>
      </c>
      <c r="N24" s="97"/>
      <c r="O24" s="97">
        <v>216</v>
      </c>
      <c r="P24" s="97" t="s">
        <v>847</v>
      </c>
    </row>
    <row r="25" spans="1:16" hidden="1">
      <c r="A25" s="97"/>
      <c r="B25" s="97"/>
      <c r="C25" s="97"/>
      <c r="D25" s="97"/>
      <c r="E25" s="97">
        <v>63.334000000000003</v>
      </c>
      <c r="F25" s="97"/>
      <c r="G25" s="97">
        <v>250</v>
      </c>
      <c r="H25" s="97"/>
      <c r="I25" s="98"/>
      <c r="J25" s="97"/>
      <c r="K25" s="97">
        <v>252</v>
      </c>
      <c r="L25" s="97"/>
      <c r="M25" s="98"/>
      <c r="N25" s="97" t="s">
        <v>210</v>
      </c>
      <c r="O25" s="97"/>
      <c r="P25" s="97"/>
    </row>
    <row r="26" spans="1:16" hidden="1">
      <c r="A26" s="97">
        <v>11</v>
      </c>
      <c r="B26" s="97" t="s">
        <v>107</v>
      </c>
      <c r="C26" s="97" t="s">
        <v>848</v>
      </c>
      <c r="D26" s="97" t="s">
        <v>849</v>
      </c>
      <c r="E26" s="97"/>
      <c r="F26" s="97"/>
      <c r="G26" s="97"/>
      <c r="H26" s="98">
        <v>46823</v>
      </c>
      <c r="I26" s="98">
        <f>I28+G27</f>
        <v>20487</v>
      </c>
      <c r="J26" s="97"/>
      <c r="K26" s="97"/>
      <c r="L26" s="98">
        <v>47087</v>
      </c>
      <c r="M26" s="98">
        <f>M28+K27</f>
        <v>21165</v>
      </c>
      <c r="N26" s="97"/>
      <c r="O26" s="97">
        <v>216</v>
      </c>
      <c r="P26" s="97"/>
    </row>
    <row r="27" spans="1:16" hidden="1">
      <c r="A27" s="97"/>
      <c r="B27" s="97" t="s">
        <v>110</v>
      </c>
      <c r="C27" s="97"/>
      <c r="D27" s="97"/>
      <c r="E27" s="97">
        <v>63.334000000000003</v>
      </c>
      <c r="F27" s="97"/>
      <c r="G27" s="98">
        <v>1669</v>
      </c>
      <c r="H27" s="97"/>
      <c r="I27" s="98"/>
      <c r="J27" s="97"/>
      <c r="K27" s="98">
        <v>1677</v>
      </c>
      <c r="L27" s="97"/>
      <c r="M27" s="98"/>
      <c r="N27" s="97" t="s">
        <v>210</v>
      </c>
      <c r="O27" s="97"/>
      <c r="P27" s="97"/>
    </row>
    <row r="28" spans="1:16" hidden="1">
      <c r="A28" s="97">
        <v>12</v>
      </c>
      <c r="B28" s="97" t="s">
        <v>36</v>
      </c>
      <c r="C28" s="97" t="s">
        <v>850</v>
      </c>
      <c r="D28" s="97" t="s">
        <v>851</v>
      </c>
      <c r="E28" s="97"/>
      <c r="F28" s="97">
        <v>0.64</v>
      </c>
      <c r="G28" s="97"/>
      <c r="H28" s="98">
        <v>48492</v>
      </c>
      <c r="I28" s="98">
        <f>I30+G29</f>
        <v>18818</v>
      </c>
      <c r="J28" s="97"/>
      <c r="K28" s="97"/>
      <c r="L28" s="98">
        <v>48764</v>
      </c>
      <c r="M28" s="98">
        <f>M30+K29</f>
        <v>19488</v>
      </c>
      <c r="N28" s="97"/>
      <c r="O28" s="97">
        <v>216</v>
      </c>
      <c r="P28" s="97"/>
    </row>
    <row r="29" spans="1:16" hidden="1">
      <c r="A29" s="97"/>
      <c r="B29" s="97" t="s">
        <v>110</v>
      </c>
      <c r="C29" s="97"/>
      <c r="D29" s="97"/>
      <c r="E29" s="97">
        <v>63.969000000000001</v>
      </c>
      <c r="F29" s="97"/>
      <c r="G29" s="98">
        <v>18418</v>
      </c>
      <c r="H29" s="97"/>
      <c r="I29" s="98"/>
      <c r="J29" s="97"/>
      <c r="K29" s="98">
        <v>18510</v>
      </c>
      <c r="L29" s="97"/>
      <c r="M29" s="98"/>
      <c r="N29" s="97" t="s">
        <v>210</v>
      </c>
      <c r="O29" s="97"/>
      <c r="P29" s="97"/>
    </row>
    <row r="30" spans="1:16" hidden="1">
      <c r="A30" s="97">
        <v>13</v>
      </c>
      <c r="B30" s="97" t="s">
        <v>111</v>
      </c>
      <c r="C30" s="97" t="s">
        <v>852</v>
      </c>
      <c r="D30" s="97" t="s">
        <v>853</v>
      </c>
      <c r="E30" s="97"/>
      <c r="F30" s="97"/>
      <c r="G30" s="97"/>
      <c r="H30" s="98">
        <v>66910</v>
      </c>
      <c r="I30" s="98">
        <f>I32+G31</f>
        <v>400</v>
      </c>
      <c r="J30" s="97"/>
      <c r="K30" s="97"/>
      <c r="L30" s="98">
        <v>67274</v>
      </c>
      <c r="M30" s="98">
        <f>M32+K31</f>
        <v>978</v>
      </c>
      <c r="N30" s="97"/>
      <c r="O30" s="97">
        <v>216</v>
      </c>
      <c r="P30" s="97"/>
    </row>
    <row r="31" spans="1:16" hidden="1">
      <c r="A31" s="97"/>
      <c r="B31" s="97"/>
      <c r="C31" s="97"/>
      <c r="D31" s="97"/>
      <c r="E31" s="97">
        <v>63.969000000000001</v>
      </c>
      <c r="F31" s="97"/>
      <c r="G31" s="97">
        <v>400</v>
      </c>
      <c r="H31" s="97"/>
      <c r="I31" s="98"/>
      <c r="J31" s="97">
        <v>2</v>
      </c>
      <c r="K31" s="97">
        <v>408</v>
      </c>
      <c r="L31" s="97"/>
      <c r="M31" s="98"/>
      <c r="N31" s="97" t="s">
        <v>210</v>
      </c>
      <c r="O31" s="97"/>
      <c r="P31" s="97"/>
    </row>
    <row r="32" spans="1:16" hidden="1">
      <c r="A32" s="97">
        <v>14</v>
      </c>
      <c r="B32" s="97"/>
      <c r="C32" s="99" t="s">
        <v>854</v>
      </c>
      <c r="D32" s="99" t="s">
        <v>855</v>
      </c>
      <c r="E32" s="97"/>
      <c r="F32" s="97"/>
      <c r="G32" s="97"/>
      <c r="H32" s="98">
        <v>67310</v>
      </c>
      <c r="I32" s="98">
        <f>I34+G33</f>
        <v>0</v>
      </c>
      <c r="J32" s="97"/>
      <c r="K32" s="97"/>
      <c r="L32" s="98">
        <v>67682</v>
      </c>
      <c r="M32" s="98">
        <f>M34+K33</f>
        <v>570</v>
      </c>
      <c r="N32" s="97"/>
      <c r="O32" s="97">
        <v>216</v>
      </c>
      <c r="P32" s="99" t="s">
        <v>856</v>
      </c>
    </row>
    <row r="33" spans="1:16" hidden="1">
      <c r="A33" s="97"/>
      <c r="B33" s="97"/>
      <c r="C33" s="97"/>
      <c r="D33" s="97"/>
      <c r="E33" s="97"/>
      <c r="F33" s="97"/>
      <c r="G33" s="97"/>
      <c r="H33" s="97"/>
      <c r="I33" s="98"/>
      <c r="J33" s="97"/>
      <c r="K33" s="97">
        <v>570</v>
      </c>
      <c r="L33" s="97"/>
      <c r="M33" s="98"/>
      <c r="N33" s="97"/>
      <c r="O33" s="97"/>
      <c r="P33" s="97" t="s">
        <v>857</v>
      </c>
    </row>
    <row r="34" spans="1:16" hidden="1">
      <c r="A34" s="97"/>
      <c r="B34" s="97"/>
      <c r="C34" s="97"/>
      <c r="D34" s="97"/>
      <c r="E34" s="97"/>
      <c r="F34" s="97"/>
      <c r="G34" s="97"/>
      <c r="H34" s="97"/>
      <c r="I34" s="98"/>
      <c r="J34" s="97"/>
      <c r="K34" s="97"/>
      <c r="L34" s="100">
        <f>L32+K33</f>
        <v>68252</v>
      </c>
      <c r="M34" s="98">
        <v>0</v>
      </c>
      <c r="N34" s="97"/>
      <c r="O34" s="97"/>
      <c r="P34" s="97"/>
    </row>
    <row r="35" spans="1:16" hidden="1"/>
    <row r="36" spans="1:16" hidden="1"/>
    <row r="37" spans="1:16" hidden="1">
      <c r="A37" s="92"/>
      <c r="B37" s="92"/>
      <c r="C37" s="92"/>
      <c r="D37" s="92"/>
      <c r="E37" s="92" t="s">
        <v>4</v>
      </c>
      <c r="F37" s="92" t="s">
        <v>5</v>
      </c>
      <c r="G37" s="92" t="s">
        <v>6</v>
      </c>
      <c r="H37" s="92" t="s">
        <v>6</v>
      </c>
      <c r="I37" s="97"/>
      <c r="J37" s="97"/>
      <c r="K37" s="97"/>
      <c r="L37" s="97"/>
      <c r="M37" s="97"/>
      <c r="N37" s="92" t="s">
        <v>7</v>
      </c>
      <c r="O37" s="92"/>
      <c r="P37" s="93"/>
    </row>
    <row r="38" spans="1:16" hidden="1">
      <c r="A38" s="94" t="s">
        <v>0</v>
      </c>
      <c r="B38" s="94" t="s">
        <v>1</v>
      </c>
      <c r="C38" s="94" t="s">
        <v>2</v>
      </c>
      <c r="D38" s="94" t="s">
        <v>3</v>
      </c>
      <c r="E38" s="94" t="s">
        <v>9</v>
      </c>
      <c r="F38" s="94" t="s">
        <v>10</v>
      </c>
      <c r="G38" s="94" t="s">
        <v>11</v>
      </c>
      <c r="H38" s="94" t="s">
        <v>12</v>
      </c>
      <c r="I38" s="97"/>
      <c r="J38" s="97"/>
      <c r="K38" s="97"/>
      <c r="L38" s="97"/>
      <c r="M38" s="97"/>
      <c r="N38" s="94" t="s">
        <v>13</v>
      </c>
      <c r="O38" s="94" t="s">
        <v>337</v>
      </c>
      <c r="P38" s="96" t="s">
        <v>8</v>
      </c>
    </row>
    <row r="39" spans="1:16" hidden="1">
      <c r="A39" s="97">
        <v>0</v>
      </c>
      <c r="B39" s="97" t="s">
        <v>207</v>
      </c>
      <c r="C39" s="97" t="s">
        <v>208</v>
      </c>
      <c r="D39" s="97" t="s">
        <v>209</v>
      </c>
      <c r="E39" s="97"/>
      <c r="F39" s="97"/>
      <c r="G39" s="97"/>
      <c r="H39" s="97">
        <v>0</v>
      </c>
      <c r="I39" s="97"/>
      <c r="J39" s="97"/>
      <c r="K39" s="97"/>
      <c r="L39" s="97"/>
      <c r="M39" s="97"/>
      <c r="N39" s="97"/>
      <c r="O39" s="97"/>
      <c r="P39" s="97" t="s">
        <v>339</v>
      </c>
    </row>
    <row r="40" spans="1:16" hidden="1">
      <c r="A40" s="97"/>
      <c r="B40" s="97"/>
      <c r="C40" s="97"/>
      <c r="D40" s="97"/>
      <c r="E40" s="97">
        <v>139.02000000000001</v>
      </c>
      <c r="F40" s="97"/>
      <c r="G40" s="97">
        <v>24</v>
      </c>
      <c r="H40" s="97"/>
      <c r="I40" s="97"/>
      <c r="J40" s="97"/>
      <c r="K40" s="97"/>
      <c r="L40" s="97"/>
      <c r="M40" s="97"/>
      <c r="N40" s="97" t="s">
        <v>210</v>
      </c>
      <c r="O40" s="97" t="s">
        <v>336</v>
      </c>
      <c r="P40" s="97"/>
    </row>
    <row r="41" spans="1:16" hidden="1">
      <c r="A41" s="97">
        <v>1</v>
      </c>
      <c r="B41" s="97" t="s">
        <v>352</v>
      </c>
      <c r="C41" s="97" t="s">
        <v>211</v>
      </c>
      <c r="D41" s="97" t="s">
        <v>212</v>
      </c>
      <c r="E41" s="97"/>
      <c r="F41" s="97">
        <v>-0.02</v>
      </c>
      <c r="G41" s="97"/>
      <c r="H41" s="97">
        <v>24</v>
      </c>
      <c r="I41" s="97"/>
      <c r="J41" s="97"/>
      <c r="K41" s="97"/>
      <c r="L41" s="97"/>
      <c r="M41" s="97"/>
      <c r="N41" s="97"/>
      <c r="O41" s="97"/>
      <c r="P41" s="97" t="s">
        <v>335</v>
      </c>
    </row>
    <row r="42" spans="1:16" hidden="1">
      <c r="A42" s="97"/>
      <c r="B42" s="97"/>
      <c r="C42" s="97"/>
      <c r="D42" s="97"/>
      <c r="E42" s="97">
        <v>139.00299999999999</v>
      </c>
      <c r="F42" s="97"/>
      <c r="G42" s="97">
        <v>210</v>
      </c>
      <c r="H42" s="97"/>
      <c r="I42" s="97"/>
      <c r="J42" s="97"/>
      <c r="K42" s="97"/>
      <c r="L42" s="97"/>
      <c r="M42" s="97"/>
      <c r="N42" s="97" t="s">
        <v>210</v>
      </c>
      <c r="O42" s="97" t="s">
        <v>336</v>
      </c>
      <c r="P42" s="97"/>
    </row>
    <row r="43" spans="1:16" hidden="1">
      <c r="A43" s="97">
        <v>2</v>
      </c>
      <c r="B43" s="97" t="s">
        <v>18</v>
      </c>
      <c r="C43" s="97" t="s">
        <v>213</v>
      </c>
      <c r="D43" s="97" t="s">
        <v>214</v>
      </c>
      <c r="E43" s="97"/>
      <c r="F43" s="97">
        <v>87.81</v>
      </c>
      <c r="G43" s="97"/>
      <c r="H43" s="97">
        <v>234</v>
      </c>
      <c r="I43" s="97"/>
      <c r="J43" s="97"/>
      <c r="K43" s="97"/>
      <c r="L43" s="97"/>
      <c r="M43" s="97"/>
      <c r="N43" s="97"/>
      <c r="O43" s="97"/>
      <c r="P43" s="97"/>
    </row>
    <row r="44" spans="1:16" hidden="1">
      <c r="A44" s="97"/>
      <c r="B44" s="97"/>
      <c r="C44" s="97"/>
      <c r="D44" s="97"/>
      <c r="E44" s="97">
        <v>226.81299999999999</v>
      </c>
      <c r="F44" s="97"/>
      <c r="G44" s="97">
        <v>130</v>
      </c>
      <c r="H44" s="97"/>
      <c r="I44" s="97"/>
      <c r="J44" s="97"/>
      <c r="K44" s="97"/>
      <c r="L44" s="97"/>
      <c r="M44" s="97"/>
      <c r="N44" s="97" t="s">
        <v>210</v>
      </c>
      <c r="O44" s="97" t="s">
        <v>336</v>
      </c>
      <c r="P44" s="97"/>
    </row>
    <row r="45" spans="1:16" hidden="1">
      <c r="A45" s="97">
        <v>3</v>
      </c>
      <c r="B45" s="97" t="s">
        <v>21</v>
      </c>
      <c r="C45" s="97" t="s">
        <v>215</v>
      </c>
      <c r="D45" s="97" t="s">
        <v>216</v>
      </c>
      <c r="E45" s="97"/>
      <c r="F45" s="97">
        <v>32.78</v>
      </c>
      <c r="G45" s="97"/>
      <c r="H45" s="97">
        <v>364</v>
      </c>
      <c r="I45" s="97"/>
      <c r="J45" s="97"/>
      <c r="K45" s="97"/>
      <c r="L45" s="97"/>
      <c r="M45" s="97"/>
      <c r="N45" s="97"/>
      <c r="O45" s="97"/>
      <c r="P45" s="97"/>
    </row>
    <row r="46" spans="1:16" hidden="1">
      <c r="A46" s="97"/>
      <c r="B46" s="97"/>
      <c r="C46" s="97"/>
      <c r="D46" s="97"/>
      <c r="E46" s="97">
        <v>259.596</v>
      </c>
      <c r="F46" s="97"/>
      <c r="G46" s="97">
        <v>512</v>
      </c>
      <c r="H46" s="97"/>
      <c r="I46" s="97"/>
      <c r="J46" s="97"/>
      <c r="K46" s="97"/>
      <c r="L46" s="97"/>
      <c r="M46" s="97"/>
      <c r="N46" s="97" t="s">
        <v>210</v>
      </c>
      <c r="O46" s="97" t="s">
        <v>336</v>
      </c>
      <c r="P46" s="97"/>
    </row>
    <row r="47" spans="1:16" hidden="1">
      <c r="A47" s="97">
        <v>4</v>
      </c>
      <c r="B47" s="97" t="s">
        <v>24</v>
      </c>
      <c r="C47" s="97" t="s">
        <v>217</v>
      </c>
      <c r="D47" s="97" t="s">
        <v>218</v>
      </c>
      <c r="E47" s="97"/>
      <c r="F47" s="97">
        <v>-15.64</v>
      </c>
      <c r="G47" s="97"/>
      <c r="H47" s="97">
        <v>876</v>
      </c>
      <c r="I47" s="97"/>
      <c r="J47" s="97"/>
      <c r="K47" s="97"/>
      <c r="L47" s="97"/>
      <c r="M47" s="97"/>
      <c r="N47" s="97"/>
      <c r="O47" s="97"/>
      <c r="P47" s="97"/>
    </row>
    <row r="48" spans="1:16" hidden="1">
      <c r="A48" s="97"/>
      <c r="B48" s="97"/>
      <c r="C48" s="97"/>
      <c r="D48" s="97"/>
      <c r="E48" s="97">
        <v>243.95599999999999</v>
      </c>
      <c r="F48" s="97"/>
      <c r="G48" s="97">
        <v>561</v>
      </c>
      <c r="H48" s="97"/>
      <c r="I48" s="97"/>
      <c r="J48" s="97"/>
      <c r="K48" s="97"/>
      <c r="L48" s="97"/>
      <c r="M48" s="97"/>
      <c r="N48" s="97" t="s">
        <v>210</v>
      </c>
      <c r="O48" s="97" t="s">
        <v>336</v>
      </c>
      <c r="P48" s="97"/>
    </row>
    <row r="49" spans="1:16" hidden="1">
      <c r="A49" s="97">
        <v>5</v>
      </c>
      <c r="B49" s="97" t="s">
        <v>353</v>
      </c>
      <c r="C49" s="97" t="s">
        <v>219</v>
      </c>
      <c r="D49" s="97" t="s">
        <v>220</v>
      </c>
      <c r="E49" s="97"/>
      <c r="F49" s="97"/>
      <c r="G49" s="97"/>
      <c r="H49" s="98">
        <v>1437</v>
      </c>
      <c r="I49" s="97"/>
      <c r="J49" s="97"/>
      <c r="K49" s="97"/>
      <c r="L49" s="97"/>
      <c r="M49" s="97"/>
      <c r="N49" s="97"/>
      <c r="O49" s="97"/>
      <c r="P49" s="97" t="s">
        <v>221</v>
      </c>
    </row>
    <row r="50" spans="1:16" hidden="1"/>
    <row r="51" spans="1:16" hidden="1"/>
    <row r="52" spans="1:16" hidden="1"/>
    <row r="53" spans="1:16" hidden="1"/>
    <row r="54" spans="1:16" hidden="1"/>
    <row r="55" spans="1:16" hidden="1"/>
    <row r="56" spans="1:16" ht="15" hidden="1">
      <c r="B56" s="101"/>
      <c r="C56" s="102"/>
      <c r="D56" s="102"/>
      <c r="E56" s="102"/>
      <c r="F56" s="102"/>
      <c r="G56" s="102"/>
      <c r="H56" s="103"/>
      <c r="I56" s="102"/>
      <c r="J56" s="104"/>
      <c r="K56" s="101"/>
    </row>
    <row r="57" spans="1:16" hidden="1"/>
    <row r="59" spans="1:16">
      <c r="C59" s="317" t="s">
        <v>892</v>
      </c>
      <c r="D59" s="317"/>
    </row>
    <row r="60" spans="1:16">
      <c r="C60" s="91" t="s">
        <v>893</v>
      </c>
    </row>
    <row r="61" spans="1:16">
      <c r="C61" s="90" t="s">
        <v>894</v>
      </c>
    </row>
    <row r="62" spans="1:16">
      <c r="C62" s="90" t="s">
        <v>895</v>
      </c>
    </row>
    <row r="63" spans="1:16">
      <c r="C63" s="91" t="s">
        <v>896</v>
      </c>
    </row>
    <row r="65" spans="3:4">
      <c r="C65" s="91" t="s">
        <v>2</v>
      </c>
      <c r="D65" s="91" t="s">
        <v>3</v>
      </c>
    </row>
    <row r="67" spans="3:4">
      <c r="C67" s="91" t="s">
        <v>897</v>
      </c>
      <c r="D67" s="91" t="s">
        <v>898</v>
      </c>
    </row>
    <row r="68" spans="3:4">
      <c r="C68" s="91" t="s">
        <v>899</v>
      </c>
      <c r="D68" s="91" t="s">
        <v>900</v>
      </c>
    </row>
    <row r="69" spans="3:4">
      <c r="C69" s="91" t="s">
        <v>901</v>
      </c>
      <c r="D69" s="91" t="s">
        <v>902</v>
      </c>
    </row>
    <row r="70" spans="3:4">
      <c r="C70" s="91" t="s">
        <v>903</v>
      </c>
      <c r="D70" s="91" t="s">
        <v>904</v>
      </c>
    </row>
    <row r="71" spans="3:4">
      <c r="C71" s="91" t="s">
        <v>905</v>
      </c>
      <c r="D71" s="91" t="s">
        <v>906</v>
      </c>
    </row>
    <row r="72" spans="3:4">
      <c r="C72" s="91" t="s">
        <v>907</v>
      </c>
      <c r="D72" s="91" t="s">
        <v>908</v>
      </c>
    </row>
    <row r="73" spans="3:4">
      <c r="C73" s="91" t="s">
        <v>909</v>
      </c>
      <c r="D73" s="91" t="s">
        <v>910</v>
      </c>
    </row>
    <row r="74" spans="3:4">
      <c r="C74" s="91" t="s">
        <v>911</v>
      </c>
      <c r="D74" s="91" t="s">
        <v>912</v>
      </c>
    </row>
    <row r="75" spans="3:4">
      <c r="C75" s="91" t="s">
        <v>913</v>
      </c>
      <c r="D75" s="91" t="s">
        <v>914</v>
      </c>
    </row>
    <row r="76" spans="3:4">
      <c r="C76" s="91" t="s">
        <v>915</v>
      </c>
      <c r="D76" s="91" t="s">
        <v>916</v>
      </c>
    </row>
    <row r="77" spans="3:4">
      <c r="C77" s="91" t="s">
        <v>917</v>
      </c>
      <c r="D77" s="91" t="s">
        <v>918</v>
      </c>
    </row>
    <row r="78" spans="3:4">
      <c r="C78" s="91" t="s">
        <v>919</v>
      </c>
      <c r="D78" s="91" t="s">
        <v>920</v>
      </c>
    </row>
    <row r="79" spans="3:4">
      <c r="C79" s="91" t="s">
        <v>921</v>
      </c>
      <c r="D79" s="91" t="s">
        <v>922</v>
      </c>
    </row>
    <row r="80" spans="3:4">
      <c r="C80" s="91" t="s">
        <v>923</v>
      </c>
      <c r="D80" s="91" t="s">
        <v>924</v>
      </c>
    </row>
    <row r="81" spans="3:4">
      <c r="C81" s="91" t="s">
        <v>925</v>
      </c>
      <c r="D81" s="91" t="s">
        <v>926</v>
      </c>
    </row>
    <row r="82" spans="3:4">
      <c r="C82" s="91" t="s">
        <v>927</v>
      </c>
      <c r="D82" s="91" t="s">
        <v>928</v>
      </c>
    </row>
    <row r="83" spans="3:4">
      <c r="C83" s="91" t="s">
        <v>929</v>
      </c>
      <c r="D83" s="91" t="s">
        <v>930</v>
      </c>
    </row>
    <row r="84" spans="3:4">
      <c r="C84" s="91" t="s">
        <v>931</v>
      </c>
      <c r="D84" s="91" t="s">
        <v>932</v>
      </c>
    </row>
    <row r="99" spans="12:12">
      <c r="L99"/>
    </row>
  </sheetData>
  <mergeCells count="8">
    <mergeCell ref="P2:P3"/>
    <mergeCell ref="C59:D59"/>
    <mergeCell ref="A2:A3"/>
    <mergeCell ref="B2:B3"/>
    <mergeCell ref="C2:C3"/>
    <mergeCell ref="D2:D3"/>
    <mergeCell ref="G2:I2"/>
    <mergeCell ref="K2:M2"/>
  </mergeCells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V45"/>
  <sheetViews>
    <sheetView topLeftCell="C1" workbookViewId="0">
      <selection activeCell="T11" sqref="T11:W27"/>
    </sheetView>
  </sheetViews>
  <sheetFormatPr defaultRowHeight="12.75"/>
  <cols>
    <col min="1" max="1" width="5.85546875" customWidth="1"/>
    <col min="2" max="2" width="10.42578125" customWidth="1"/>
    <col min="3" max="3" width="13.140625" customWidth="1"/>
    <col min="4" max="4" width="13.42578125" customWidth="1"/>
    <col min="5" max="5" width="8.28515625" customWidth="1"/>
    <col min="6" max="6" width="11.5703125" customWidth="1"/>
    <col min="7" max="8" width="11.85546875" customWidth="1"/>
    <col min="9" max="9" width="7.5703125" bestFit="1" customWidth="1"/>
    <col min="10" max="10" width="8" bestFit="1" customWidth="1"/>
    <col min="11" max="11" width="8.42578125" bestFit="1" customWidth="1"/>
    <col min="14" max="14" width="6.28515625" bestFit="1" customWidth="1"/>
    <col min="15" max="15" width="10.85546875" bestFit="1" customWidth="1"/>
    <col min="16" max="16" width="26.5703125" bestFit="1" customWidth="1"/>
    <col min="20" max="20" width="11" bestFit="1" customWidth="1"/>
    <col min="21" max="21" width="12.5703125" bestFit="1" customWidth="1"/>
  </cols>
  <sheetData>
    <row r="1" spans="1:22">
      <c r="A1" s="324" t="s">
        <v>0</v>
      </c>
      <c r="B1" s="324" t="s">
        <v>1</v>
      </c>
      <c r="C1" s="324" t="s">
        <v>2</v>
      </c>
      <c r="D1" s="324" t="s">
        <v>3</v>
      </c>
      <c r="E1" s="88" t="s">
        <v>4</v>
      </c>
      <c r="F1" s="88" t="s">
        <v>5</v>
      </c>
      <c r="G1" s="324" t="s">
        <v>6</v>
      </c>
      <c r="H1" s="324"/>
      <c r="I1" s="324"/>
      <c r="J1" s="88" t="s">
        <v>818</v>
      </c>
      <c r="K1" s="324" t="s">
        <v>819</v>
      </c>
      <c r="L1" s="324"/>
      <c r="M1" s="324"/>
      <c r="N1" s="88" t="s">
        <v>7</v>
      </c>
      <c r="O1" s="88" t="s">
        <v>820</v>
      </c>
      <c r="P1" s="323" t="s">
        <v>8</v>
      </c>
    </row>
    <row r="2" spans="1:22">
      <c r="A2" s="324"/>
      <c r="B2" s="324"/>
      <c r="C2" s="324"/>
      <c r="D2" s="324"/>
      <c r="E2" s="88" t="s">
        <v>9</v>
      </c>
      <c r="F2" s="88" t="s">
        <v>10</v>
      </c>
      <c r="G2" s="88" t="s">
        <v>11</v>
      </c>
      <c r="H2" s="88" t="s">
        <v>12</v>
      </c>
      <c r="I2" s="88" t="s">
        <v>821</v>
      </c>
      <c r="J2" s="88" t="s">
        <v>822</v>
      </c>
      <c r="K2" s="88" t="s">
        <v>11</v>
      </c>
      <c r="L2" s="88" t="s">
        <v>12</v>
      </c>
      <c r="M2" s="88" t="s">
        <v>821</v>
      </c>
      <c r="N2" s="88" t="s">
        <v>13</v>
      </c>
      <c r="O2" s="88" t="s">
        <v>823</v>
      </c>
      <c r="P2" s="323"/>
    </row>
    <row r="3" spans="1:22">
      <c r="A3" s="1">
        <v>0</v>
      </c>
      <c r="B3" s="1"/>
      <c r="C3" s="1" t="s">
        <v>858</v>
      </c>
      <c r="D3" s="1" t="s">
        <v>859</v>
      </c>
      <c r="E3" s="1"/>
      <c r="F3" s="1"/>
      <c r="G3" s="1"/>
      <c r="H3" s="1">
        <v>0</v>
      </c>
      <c r="I3" s="2">
        <f>I5+G4</f>
        <v>36947</v>
      </c>
      <c r="J3" s="1"/>
      <c r="K3" s="1"/>
      <c r="L3" s="2">
        <v>0</v>
      </c>
      <c r="M3" s="2">
        <f>M5+K4</f>
        <v>37650</v>
      </c>
      <c r="N3" s="1"/>
      <c r="O3" s="1"/>
      <c r="P3" s="139" t="s">
        <v>1275</v>
      </c>
    </row>
    <row r="4" spans="1:22">
      <c r="A4" s="1"/>
      <c r="B4" s="1"/>
      <c r="C4" s="1"/>
      <c r="D4" s="1"/>
      <c r="E4" s="1">
        <v>137.97999999999999</v>
      </c>
      <c r="F4" s="1"/>
      <c r="G4" s="1">
        <v>294</v>
      </c>
      <c r="H4" s="1"/>
      <c r="I4" s="1"/>
      <c r="J4" s="1">
        <v>2</v>
      </c>
      <c r="K4" s="1">
        <v>300</v>
      </c>
      <c r="L4" s="2"/>
      <c r="M4" s="1"/>
      <c r="N4" s="1" t="s">
        <v>860</v>
      </c>
      <c r="O4" s="1"/>
      <c r="P4" s="1"/>
    </row>
    <row r="5" spans="1:22">
      <c r="A5" s="1">
        <v>1</v>
      </c>
      <c r="B5" s="1"/>
      <c r="C5" s="1" t="s">
        <v>861</v>
      </c>
      <c r="D5" s="1" t="s">
        <v>862</v>
      </c>
      <c r="E5" s="1"/>
      <c r="F5" s="1">
        <v>0.01</v>
      </c>
      <c r="G5" s="1"/>
      <c r="H5" s="1">
        <v>294</v>
      </c>
      <c r="I5" s="2">
        <f>I7+G6</f>
        <v>36653</v>
      </c>
      <c r="J5" s="1"/>
      <c r="K5" s="1"/>
      <c r="L5" s="2">
        <f>L3+K4</f>
        <v>300</v>
      </c>
      <c r="M5" s="2">
        <f>M7+K6</f>
        <v>37350</v>
      </c>
      <c r="N5" s="1"/>
      <c r="O5" s="1"/>
      <c r="P5" s="1" t="s">
        <v>863</v>
      </c>
    </row>
    <row r="6" spans="1:22">
      <c r="A6" s="1"/>
      <c r="B6" s="1"/>
      <c r="C6" s="1"/>
      <c r="D6" s="1"/>
      <c r="E6" s="1">
        <v>137.994</v>
      </c>
      <c r="F6" s="1"/>
      <c r="G6" s="2">
        <v>1687</v>
      </c>
      <c r="H6" s="1"/>
      <c r="I6" s="1"/>
      <c r="J6" s="1">
        <v>1</v>
      </c>
      <c r="K6" s="2">
        <v>1703</v>
      </c>
      <c r="L6" s="2"/>
      <c r="M6" s="1"/>
      <c r="N6" s="1" t="s">
        <v>17</v>
      </c>
      <c r="O6" s="1"/>
      <c r="P6" s="1"/>
    </row>
    <row r="7" spans="1:22">
      <c r="A7" s="1">
        <v>2</v>
      </c>
      <c r="B7" s="1" t="s">
        <v>18</v>
      </c>
      <c r="C7" s="1" t="s">
        <v>864</v>
      </c>
      <c r="D7" s="1" t="s">
        <v>865</v>
      </c>
      <c r="E7" s="1"/>
      <c r="F7" s="1">
        <v>22.82</v>
      </c>
      <c r="G7" s="1"/>
      <c r="H7" s="2">
        <v>1981</v>
      </c>
      <c r="I7" s="2">
        <f>I9+G8</f>
        <v>34966</v>
      </c>
      <c r="J7" s="1"/>
      <c r="K7" s="1"/>
      <c r="L7" s="2">
        <f>L5+K6</f>
        <v>2003</v>
      </c>
      <c r="M7" s="2">
        <f>M9+K8</f>
        <v>35647</v>
      </c>
      <c r="N7" s="1"/>
      <c r="O7" s="1"/>
      <c r="P7" s="1"/>
    </row>
    <row r="8" spans="1:22">
      <c r="A8" s="1"/>
      <c r="B8" s="1"/>
      <c r="C8" s="1"/>
      <c r="D8" s="1"/>
      <c r="E8" s="1">
        <v>160.81800000000001</v>
      </c>
      <c r="F8" s="1"/>
      <c r="G8" s="1">
        <v>292</v>
      </c>
      <c r="H8" s="1"/>
      <c r="I8" s="1"/>
      <c r="J8" s="1"/>
      <c r="K8" s="1">
        <v>296</v>
      </c>
      <c r="L8" s="2"/>
      <c r="M8" s="1"/>
      <c r="N8" s="1" t="s">
        <v>17</v>
      </c>
      <c r="O8" s="1"/>
      <c r="P8" s="1"/>
    </row>
    <row r="9" spans="1:22">
      <c r="A9" s="1">
        <v>3</v>
      </c>
      <c r="B9" s="1" t="s">
        <v>107</v>
      </c>
      <c r="C9" s="1" t="s">
        <v>866</v>
      </c>
      <c r="D9" s="1" t="s">
        <v>867</v>
      </c>
      <c r="E9" s="1"/>
      <c r="F9" s="1"/>
      <c r="G9" s="1"/>
      <c r="H9" s="2">
        <v>2273</v>
      </c>
      <c r="I9" s="2">
        <f>I11+G10</f>
        <v>34674</v>
      </c>
      <c r="J9" s="1"/>
      <c r="K9" s="1"/>
      <c r="L9" s="2">
        <f>L7+K8</f>
        <v>2299</v>
      </c>
      <c r="M9" s="2">
        <f>M11+K10</f>
        <v>35351</v>
      </c>
      <c r="N9" s="1"/>
      <c r="O9" s="1"/>
      <c r="P9" s="1"/>
    </row>
    <row r="10" spans="1:22">
      <c r="A10" s="1"/>
      <c r="B10" s="1" t="s">
        <v>110</v>
      </c>
      <c r="C10" s="1"/>
      <c r="D10" s="1"/>
      <c r="E10" s="1">
        <v>160.81800000000001</v>
      </c>
      <c r="F10" s="1"/>
      <c r="G10" s="1">
        <v>200</v>
      </c>
      <c r="H10" s="1"/>
      <c r="I10" s="1"/>
      <c r="J10" s="1">
        <v>0.5</v>
      </c>
      <c r="K10" s="1">
        <v>201</v>
      </c>
      <c r="L10" s="2"/>
      <c r="M10" s="1"/>
      <c r="N10" s="1" t="s">
        <v>17</v>
      </c>
      <c r="O10" s="1"/>
      <c r="P10" s="1"/>
    </row>
    <row r="11" spans="1:22">
      <c r="A11" s="1">
        <v>4</v>
      </c>
      <c r="B11" s="1"/>
      <c r="C11" s="1" t="s">
        <v>868</v>
      </c>
      <c r="D11" s="1" t="s">
        <v>869</v>
      </c>
      <c r="E11" s="1"/>
      <c r="F11" s="1"/>
      <c r="G11" s="1"/>
      <c r="H11" s="2">
        <v>2473</v>
      </c>
      <c r="I11" s="2">
        <f>I13+G12</f>
        <v>34474</v>
      </c>
      <c r="J11" s="1"/>
      <c r="K11" s="1"/>
      <c r="L11" s="2">
        <f>L9+K10</f>
        <v>2500</v>
      </c>
      <c r="M11" s="2">
        <f>M13+K12</f>
        <v>35150</v>
      </c>
      <c r="N11" s="1"/>
      <c r="O11" s="1"/>
      <c r="P11" s="1"/>
      <c r="T11" s="91" t="s">
        <v>935</v>
      </c>
      <c r="U11" s="91" t="s">
        <v>936</v>
      </c>
      <c r="V11" s="91" t="s">
        <v>1318</v>
      </c>
    </row>
    <row r="12" spans="1:22">
      <c r="A12" s="1"/>
      <c r="B12" s="1" t="s">
        <v>110</v>
      </c>
      <c r="C12" s="1"/>
      <c r="D12" s="1"/>
      <c r="E12" s="1">
        <v>160.81800000000001</v>
      </c>
      <c r="F12" s="1"/>
      <c r="G12" s="2">
        <v>3170</v>
      </c>
      <c r="H12" s="1"/>
      <c r="I12" s="1"/>
      <c r="J12" s="1"/>
      <c r="K12" s="2">
        <v>3186</v>
      </c>
      <c r="L12" s="2"/>
      <c r="M12" s="1"/>
      <c r="N12" s="1" t="s">
        <v>210</v>
      </c>
      <c r="O12" s="1"/>
      <c r="P12" s="1"/>
      <c r="T12" s="91" t="s">
        <v>937</v>
      </c>
      <c r="U12" s="91" t="s">
        <v>938</v>
      </c>
      <c r="V12" s="91"/>
    </row>
    <row r="13" spans="1:22">
      <c r="A13" s="1">
        <v>5</v>
      </c>
      <c r="B13" s="1" t="s">
        <v>21</v>
      </c>
      <c r="C13" s="1" t="s">
        <v>870</v>
      </c>
      <c r="D13" s="1" t="s">
        <v>871</v>
      </c>
      <c r="E13" s="1"/>
      <c r="F13" s="1">
        <v>-4.45</v>
      </c>
      <c r="G13" s="1"/>
      <c r="H13" s="2">
        <v>5643</v>
      </c>
      <c r="I13" s="2">
        <f>I15+G14</f>
        <v>31304</v>
      </c>
      <c r="J13" s="1"/>
      <c r="K13" s="1"/>
      <c r="L13" s="2">
        <f>L11+K12</f>
        <v>5686</v>
      </c>
      <c r="M13" s="2">
        <f>M15+K14</f>
        <v>31964</v>
      </c>
      <c r="N13" s="1"/>
      <c r="O13" s="1"/>
      <c r="P13" s="1"/>
      <c r="T13" s="91" t="s">
        <v>939</v>
      </c>
      <c r="U13" s="91" t="s">
        <v>940</v>
      </c>
      <c r="V13" s="91"/>
    </row>
    <row r="14" spans="1:22">
      <c r="A14" s="1"/>
      <c r="B14" s="1" t="s">
        <v>110</v>
      </c>
      <c r="C14" s="1"/>
      <c r="D14" s="1"/>
      <c r="E14" s="1">
        <v>156.36500000000001</v>
      </c>
      <c r="F14" s="1"/>
      <c r="G14" s="2">
        <v>2938</v>
      </c>
      <c r="H14" s="1"/>
      <c r="I14" s="1"/>
      <c r="J14" s="1"/>
      <c r="K14" s="2">
        <v>2952</v>
      </c>
      <c r="L14" s="2"/>
      <c r="M14" s="1"/>
      <c r="N14" s="1" t="s">
        <v>210</v>
      </c>
      <c r="O14" s="1"/>
      <c r="P14" s="1"/>
      <c r="T14" s="91" t="s">
        <v>941</v>
      </c>
      <c r="U14" s="91" t="s">
        <v>942</v>
      </c>
      <c r="V14" s="91"/>
    </row>
    <row r="15" spans="1:22">
      <c r="A15" s="1">
        <v>6</v>
      </c>
      <c r="B15" s="1" t="s">
        <v>24</v>
      </c>
      <c r="C15" s="1" t="s">
        <v>872</v>
      </c>
      <c r="D15" s="1" t="s">
        <v>873</v>
      </c>
      <c r="E15" s="1"/>
      <c r="F15" s="1">
        <v>28.78</v>
      </c>
      <c r="G15" s="1"/>
      <c r="H15" s="2">
        <v>8581</v>
      </c>
      <c r="I15" s="2">
        <f>I17+G16</f>
        <v>28366</v>
      </c>
      <c r="J15" s="1"/>
      <c r="K15" s="1"/>
      <c r="L15" s="2">
        <f>L13+K14</f>
        <v>8638</v>
      </c>
      <c r="M15" s="2">
        <f>M17+K16</f>
        <v>29012</v>
      </c>
      <c r="N15" s="1"/>
      <c r="O15" s="1"/>
      <c r="P15" s="1"/>
      <c r="T15" s="140" t="s">
        <v>943</v>
      </c>
      <c r="U15" s="140" t="s">
        <v>944</v>
      </c>
      <c r="V15" s="91"/>
    </row>
    <row r="16" spans="1:22">
      <c r="A16" s="1"/>
      <c r="B16" s="1" t="s">
        <v>110</v>
      </c>
      <c r="C16" s="1"/>
      <c r="D16" s="1"/>
      <c r="E16" s="1">
        <v>185.14599999999999</v>
      </c>
      <c r="F16" s="1"/>
      <c r="G16" s="2">
        <v>1292</v>
      </c>
      <c r="H16" s="1"/>
      <c r="I16" s="1"/>
      <c r="J16" s="1"/>
      <c r="K16" s="2">
        <v>1298</v>
      </c>
      <c r="L16" s="2"/>
      <c r="M16" s="1"/>
      <c r="N16" s="1" t="s">
        <v>210</v>
      </c>
      <c r="O16" s="1"/>
      <c r="P16" s="1"/>
      <c r="T16" s="91" t="s">
        <v>945</v>
      </c>
      <c r="U16" s="91" t="s">
        <v>946</v>
      </c>
      <c r="V16" s="91"/>
    </row>
    <row r="17" spans="1:22">
      <c r="A17" s="1">
        <v>7</v>
      </c>
      <c r="B17" s="1" t="s">
        <v>27</v>
      </c>
      <c r="C17" s="1" t="s">
        <v>874</v>
      </c>
      <c r="D17" s="1" t="s">
        <v>875</v>
      </c>
      <c r="E17" s="1"/>
      <c r="F17" s="1">
        <v>57.85</v>
      </c>
      <c r="G17" s="1"/>
      <c r="H17" s="2">
        <v>9873</v>
      </c>
      <c r="I17" s="2">
        <f>I19+G18</f>
        <v>27074</v>
      </c>
      <c r="J17" s="1"/>
      <c r="K17" s="1"/>
      <c r="L17" s="2">
        <f>L15+K16</f>
        <v>9936</v>
      </c>
      <c r="M17" s="2">
        <f>M19+K18</f>
        <v>27714</v>
      </c>
      <c r="N17" s="1"/>
      <c r="O17" s="1"/>
      <c r="P17" s="1"/>
      <c r="T17" s="91" t="s">
        <v>947</v>
      </c>
      <c r="U17" s="91" t="s">
        <v>948</v>
      </c>
      <c r="V17" s="91"/>
    </row>
    <row r="18" spans="1:22">
      <c r="A18" s="1"/>
      <c r="B18" s="1" t="s">
        <v>110</v>
      </c>
      <c r="C18" s="1"/>
      <c r="D18" s="1"/>
      <c r="E18" s="1">
        <v>242.99199999999999</v>
      </c>
      <c r="F18" s="1"/>
      <c r="G18" s="2">
        <v>6052</v>
      </c>
      <c r="H18" s="1"/>
      <c r="I18" s="1"/>
      <c r="J18" s="1"/>
      <c r="K18" s="2">
        <v>6083</v>
      </c>
      <c r="L18" s="2"/>
      <c r="M18" s="1"/>
      <c r="N18" s="1" t="s">
        <v>210</v>
      </c>
      <c r="O18" s="1"/>
      <c r="P18" s="1"/>
      <c r="T18" s="91" t="s">
        <v>949</v>
      </c>
      <c r="U18" s="91" t="s">
        <v>950</v>
      </c>
      <c r="V18" s="91"/>
    </row>
    <row r="19" spans="1:22">
      <c r="A19" s="1">
        <v>8</v>
      </c>
      <c r="B19" s="1" t="s">
        <v>30</v>
      </c>
      <c r="C19" s="1" t="s">
        <v>876</v>
      </c>
      <c r="D19" s="1" t="s">
        <v>877</v>
      </c>
      <c r="E19" s="1"/>
      <c r="F19" s="1">
        <v>4.97</v>
      </c>
      <c r="G19" s="1"/>
      <c r="H19" s="2">
        <v>15925</v>
      </c>
      <c r="I19" s="2">
        <f>I21+G20</f>
        <v>21022</v>
      </c>
      <c r="J19" s="1"/>
      <c r="K19" s="1"/>
      <c r="L19" s="2">
        <f>L17+K18</f>
        <v>16019</v>
      </c>
      <c r="M19" s="2">
        <f>M21+K20</f>
        <v>21631</v>
      </c>
      <c r="N19" s="1"/>
      <c r="O19" s="1"/>
      <c r="P19" s="1"/>
      <c r="T19" s="91" t="s">
        <v>951</v>
      </c>
      <c r="U19" s="91" t="s">
        <v>952</v>
      </c>
      <c r="V19" s="91"/>
    </row>
    <row r="20" spans="1:22">
      <c r="A20" s="1"/>
      <c r="B20" s="1" t="s">
        <v>110</v>
      </c>
      <c r="C20" s="1"/>
      <c r="D20" s="1"/>
      <c r="E20" s="1">
        <v>247.96100000000001</v>
      </c>
      <c r="F20" s="1"/>
      <c r="G20" s="2">
        <v>1401</v>
      </c>
      <c r="H20" s="1"/>
      <c r="I20" s="1"/>
      <c r="J20" s="1"/>
      <c r="K20" s="2">
        <v>1408</v>
      </c>
      <c r="L20" s="2"/>
      <c r="M20" s="1"/>
      <c r="N20" s="1" t="s">
        <v>210</v>
      </c>
      <c r="O20" s="1"/>
      <c r="P20" s="1"/>
      <c r="T20" s="91" t="s">
        <v>953</v>
      </c>
      <c r="U20" s="91" t="s">
        <v>954</v>
      </c>
      <c r="V20" s="91"/>
    </row>
    <row r="21" spans="1:22">
      <c r="A21" s="1">
        <v>9</v>
      </c>
      <c r="B21" s="1" t="s">
        <v>33</v>
      </c>
      <c r="C21" s="1" t="s">
        <v>878</v>
      </c>
      <c r="D21" s="1" t="s">
        <v>879</v>
      </c>
      <c r="E21" s="1"/>
      <c r="F21" s="1">
        <v>-4.1399999999999997</v>
      </c>
      <c r="G21" s="1"/>
      <c r="H21" s="2">
        <v>17326</v>
      </c>
      <c r="I21" s="2">
        <f>I23+G22</f>
        <v>19621</v>
      </c>
      <c r="J21" s="1"/>
      <c r="K21" s="1"/>
      <c r="L21" s="2">
        <f>L19+K20</f>
        <v>17427</v>
      </c>
      <c r="M21" s="2">
        <f>M23+K22</f>
        <v>20223</v>
      </c>
      <c r="N21" s="1"/>
      <c r="O21" s="1"/>
      <c r="P21" s="1"/>
      <c r="T21" s="91" t="s">
        <v>955</v>
      </c>
      <c r="U21" s="91" t="s">
        <v>956</v>
      </c>
      <c r="V21" s="91"/>
    </row>
    <row r="22" spans="1:22">
      <c r="A22" s="1"/>
      <c r="B22" s="1" t="s">
        <v>110</v>
      </c>
      <c r="C22" s="1"/>
      <c r="D22" s="1"/>
      <c r="E22" s="1">
        <v>243.81700000000001</v>
      </c>
      <c r="F22" s="1"/>
      <c r="G22" s="2">
        <v>7920</v>
      </c>
      <c r="H22" s="1"/>
      <c r="I22" s="1"/>
      <c r="J22" s="1"/>
      <c r="K22" s="2">
        <v>7960</v>
      </c>
      <c r="L22" s="2"/>
      <c r="M22" s="1"/>
      <c r="N22" s="1" t="s">
        <v>210</v>
      </c>
      <c r="O22" s="1"/>
      <c r="P22" s="1"/>
      <c r="T22" s="91" t="s">
        <v>957</v>
      </c>
      <c r="U22" s="91" t="s">
        <v>958</v>
      </c>
      <c r="V22" s="91"/>
    </row>
    <row r="23" spans="1:22">
      <c r="A23" s="1">
        <v>10</v>
      </c>
      <c r="B23" s="1" t="s">
        <v>36</v>
      </c>
      <c r="C23" s="1" t="s">
        <v>880</v>
      </c>
      <c r="D23" s="1" t="s">
        <v>881</v>
      </c>
      <c r="E23" s="1"/>
      <c r="F23" s="1">
        <v>2.52</v>
      </c>
      <c r="G23" s="1"/>
      <c r="H23" s="2">
        <v>25246</v>
      </c>
      <c r="I23" s="2">
        <f>I25+G24</f>
        <v>11701</v>
      </c>
      <c r="J23" s="1"/>
      <c r="K23" s="1"/>
      <c r="L23" s="2">
        <f>L21+K22</f>
        <v>25387</v>
      </c>
      <c r="M23" s="2">
        <f>M25+K24</f>
        <v>12263</v>
      </c>
      <c r="N23" s="1"/>
      <c r="O23" s="1"/>
      <c r="P23" s="1"/>
      <c r="T23" s="91" t="s">
        <v>959</v>
      </c>
      <c r="U23" s="91" t="s">
        <v>960</v>
      </c>
      <c r="V23" s="91"/>
    </row>
    <row r="24" spans="1:22">
      <c r="A24" s="1"/>
      <c r="B24" s="1" t="s">
        <v>110</v>
      </c>
      <c r="C24" s="1"/>
      <c r="D24" s="1"/>
      <c r="E24" s="1">
        <v>246.33600000000001</v>
      </c>
      <c r="F24" s="1"/>
      <c r="G24" s="2">
        <v>10665</v>
      </c>
      <c r="H24" s="1"/>
      <c r="I24" s="1"/>
      <c r="J24" s="1"/>
      <c r="K24" s="2">
        <v>10718</v>
      </c>
      <c r="L24" s="2"/>
      <c r="M24" s="1"/>
      <c r="N24" s="1" t="s">
        <v>210</v>
      </c>
      <c r="O24" s="1"/>
      <c r="P24" s="1"/>
      <c r="T24" s="91" t="s">
        <v>961</v>
      </c>
      <c r="U24" s="91" t="s">
        <v>962</v>
      </c>
      <c r="V24" s="91"/>
    </row>
    <row r="25" spans="1:22">
      <c r="A25" s="1">
        <v>11</v>
      </c>
      <c r="B25" s="1" t="s">
        <v>39</v>
      </c>
      <c r="C25" s="1" t="s">
        <v>882</v>
      </c>
      <c r="D25" s="1" t="s">
        <v>883</v>
      </c>
      <c r="E25" s="1"/>
      <c r="F25" s="1">
        <v>18.440000000000001</v>
      </c>
      <c r="G25" s="1"/>
      <c r="H25" s="2">
        <v>35911</v>
      </c>
      <c r="I25" s="2">
        <f>I27+G26</f>
        <v>1036</v>
      </c>
      <c r="J25" s="1"/>
      <c r="K25" s="1"/>
      <c r="L25" s="2">
        <f>L23+K24</f>
        <v>36105</v>
      </c>
      <c r="M25" s="2">
        <f>M27+K26</f>
        <v>1545</v>
      </c>
      <c r="N25" s="1"/>
      <c r="O25" s="1"/>
      <c r="P25" s="1"/>
      <c r="T25" s="91" t="s">
        <v>931</v>
      </c>
      <c r="U25" s="91" t="s">
        <v>932</v>
      </c>
      <c r="V25" s="91"/>
    </row>
    <row r="26" spans="1:22">
      <c r="A26" s="1"/>
      <c r="B26" s="1" t="s">
        <v>110</v>
      </c>
      <c r="C26" s="1"/>
      <c r="D26" s="1"/>
      <c r="E26" s="1">
        <v>264.77199999999999</v>
      </c>
      <c r="F26" s="1"/>
      <c r="G26" s="1">
        <v>635</v>
      </c>
      <c r="H26" s="1"/>
      <c r="I26" s="1"/>
      <c r="J26" s="1"/>
      <c r="K26" s="1">
        <v>638</v>
      </c>
      <c r="L26" s="2"/>
      <c r="M26" s="1"/>
      <c r="N26" s="1" t="s">
        <v>210</v>
      </c>
      <c r="O26" s="1"/>
      <c r="P26" s="1"/>
    </row>
    <row r="27" spans="1:22">
      <c r="A27" s="1">
        <v>12</v>
      </c>
      <c r="B27" s="1" t="s">
        <v>111</v>
      </c>
      <c r="C27" s="1" t="s">
        <v>884</v>
      </c>
      <c r="D27" s="1" t="s">
        <v>885</v>
      </c>
      <c r="E27" s="1"/>
      <c r="F27" s="1"/>
      <c r="G27" s="1"/>
      <c r="H27" s="2">
        <v>36546</v>
      </c>
      <c r="I27" s="2">
        <f>I29+G28</f>
        <v>401</v>
      </c>
      <c r="J27" s="1"/>
      <c r="K27" s="1"/>
      <c r="L27" s="2">
        <f>L25+K26</f>
        <v>36743</v>
      </c>
      <c r="M27" s="2">
        <f>M29+K28</f>
        <v>907</v>
      </c>
      <c r="N27" s="1"/>
      <c r="O27" s="1"/>
      <c r="P27" s="1"/>
    </row>
    <row r="28" spans="1:22">
      <c r="A28" s="1"/>
      <c r="B28" s="1"/>
      <c r="C28" s="1"/>
      <c r="D28" s="1"/>
      <c r="E28" s="1">
        <v>264.77199999999999</v>
      </c>
      <c r="F28" s="1"/>
      <c r="G28" s="1">
        <v>401</v>
      </c>
      <c r="H28" s="1"/>
      <c r="I28" s="1"/>
      <c r="J28" s="1">
        <v>2</v>
      </c>
      <c r="K28" s="1">
        <v>409</v>
      </c>
      <c r="L28" s="2"/>
      <c r="M28" s="1"/>
      <c r="N28" s="1" t="s">
        <v>210</v>
      </c>
      <c r="O28" s="1"/>
      <c r="P28" s="1"/>
    </row>
    <row r="29" spans="1:22">
      <c r="A29" s="1">
        <v>13</v>
      </c>
      <c r="B29" s="1"/>
      <c r="C29" s="1" t="s">
        <v>886</v>
      </c>
      <c r="D29" s="1" t="s">
        <v>887</v>
      </c>
      <c r="E29" s="1"/>
      <c r="F29" s="1"/>
      <c r="G29" s="1"/>
      <c r="H29" s="2">
        <v>36947</v>
      </c>
      <c r="I29" s="2">
        <f>I31+G30</f>
        <v>0</v>
      </c>
      <c r="J29" s="1"/>
      <c r="K29" s="1"/>
      <c r="L29" s="2">
        <f>L27+K28</f>
        <v>37152</v>
      </c>
      <c r="M29" s="2">
        <f>M31+K30</f>
        <v>498</v>
      </c>
      <c r="N29" s="1"/>
      <c r="O29" s="1">
        <v>132</v>
      </c>
      <c r="P29" s="1" t="s">
        <v>888</v>
      </c>
    </row>
    <row r="30" spans="1:22">
      <c r="A30" s="1"/>
      <c r="B30" s="1"/>
      <c r="C30" s="1"/>
      <c r="D30" s="1"/>
      <c r="E30" s="1"/>
      <c r="F30" s="1"/>
      <c r="G30" s="1">
        <v>0</v>
      </c>
      <c r="H30" s="1"/>
      <c r="I30" s="1"/>
      <c r="J30" s="1" t="s">
        <v>889</v>
      </c>
      <c r="K30" s="1">
        <v>498</v>
      </c>
      <c r="L30" s="2"/>
      <c r="M30" s="1"/>
      <c r="N30" s="1" t="s">
        <v>210</v>
      </c>
      <c r="O30" s="1"/>
      <c r="P30" s="1" t="s">
        <v>890</v>
      </c>
    </row>
    <row r="31" spans="1:22">
      <c r="A31" s="1"/>
      <c r="B31" s="1"/>
      <c r="C31" s="1"/>
      <c r="D31" s="1"/>
      <c r="E31" s="1"/>
      <c r="F31" s="1"/>
      <c r="G31" s="1"/>
      <c r="H31" s="2"/>
      <c r="I31" s="2">
        <f>I33+G32</f>
        <v>0</v>
      </c>
      <c r="J31" s="1"/>
      <c r="K31" s="1"/>
      <c r="L31" s="2">
        <f>L29+K30</f>
        <v>37650</v>
      </c>
      <c r="M31" s="2">
        <f>M33+K32</f>
        <v>0</v>
      </c>
      <c r="N31" s="1"/>
      <c r="O31" s="1"/>
      <c r="P31" s="1"/>
    </row>
    <row r="35" spans="1:16">
      <c r="A35" s="4"/>
      <c r="B35" s="4"/>
      <c r="C35" s="4"/>
      <c r="D35" s="4"/>
      <c r="E35" s="4" t="s">
        <v>4</v>
      </c>
      <c r="F35" s="4" t="s">
        <v>5</v>
      </c>
      <c r="G35" s="4" t="s">
        <v>6</v>
      </c>
      <c r="H35" s="4" t="s">
        <v>6</v>
      </c>
      <c r="I35" s="1"/>
      <c r="J35" s="1"/>
      <c r="K35" s="1"/>
      <c r="L35" s="1"/>
      <c r="M35" s="1"/>
      <c r="N35" s="4" t="s">
        <v>7</v>
      </c>
      <c r="O35" s="4"/>
      <c r="P35" s="5"/>
    </row>
    <row r="36" spans="1:16">
      <c r="A36" s="6" t="s">
        <v>0</v>
      </c>
      <c r="B36" s="6" t="s">
        <v>1</v>
      </c>
      <c r="C36" s="6" t="s">
        <v>2</v>
      </c>
      <c r="D36" s="6" t="s">
        <v>3</v>
      </c>
      <c r="E36" s="6" t="s">
        <v>9</v>
      </c>
      <c r="F36" s="6" t="s">
        <v>10</v>
      </c>
      <c r="G36" s="6" t="s">
        <v>11</v>
      </c>
      <c r="H36" s="6" t="s">
        <v>12</v>
      </c>
      <c r="I36" s="1"/>
      <c r="J36" s="1"/>
      <c r="K36" s="1"/>
      <c r="L36" s="1"/>
      <c r="M36" s="1"/>
      <c r="N36" s="6" t="s">
        <v>13</v>
      </c>
      <c r="O36" s="6" t="s">
        <v>337</v>
      </c>
      <c r="P36" s="3" t="s">
        <v>8</v>
      </c>
    </row>
    <row r="37" spans="1:16">
      <c r="A37" s="1">
        <v>0</v>
      </c>
      <c r="B37" s="1" t="s">
        <v>207</v>
      </c>
      <c r="C37" s="1" t="s">
        <v>222</v>
      </c>
      <c r="D37" s="1" t="s">
        <v>223</v>
      </c>
      <c r="E37" s="1"/>
      <c r="F37" s="1"/>
      <c r="G37" s="1"/>
      <c r="H37" s="1">
        <v>0</v>
      </c>
      <c r="I37" s="1"/>
      <c r="J37" s="1"/>
      <c r="K37" s="1"/>
      <c r="L37" s="1"/>
      <c r="M37" s="1"/>
      <c r="N37" s="1"/>
      <c r="O37" s="1"/>
      <c r="P37" s="139" t="s">
        <v>1319</v>
      </c>
    </row>
    <row r="38" spans="1:16">
      <c r="A38" s="1"/>
      <c r="B38" s="1"/>
      <c r="C38" s="1"/>
      <c r="D38" s="1"/>
      <c r="E38" s="1">
        <v>114.456</v>
      </c>
      <c r="F38" s="1"/>
      <c r="G38" s="1">
        <v>87</v>
      </c>
      <c r="H38" s="1"/>
      <c r="I38" s="1"/>
      <c r="J38" s="1"/>
      <c r="K38" s="1"/>
      <c r="L38" s="1"/>
      <c r="M38" s="1"/>
      <c r="N38" s="1" t="s">
        <v>210</v>
      </c>
      <c r="O38" s="1" t="s">
        <v>336</v>
      </c>
      <c r="P38" s="1"/>
    </row>
    <row r="39" spans="1:16">
      <c r="A39" s="1">
        <v>1</v>
      </c>
      <c r="B39" s="1" t="s">
        <v>352</v>
      </c>
      <c r="C39" s="1" t="s">
        <v>225</v>
      </c>
      <c r="D39" s="1" t="s">
        <v>226</v>
      </c>
      <c r="E39" s="1"/>
      <c r="F39" s="1">
        <v>-5.9</v>
      </c>
      <c r="G39" s="1"/>
      <c r="H39" s="1">
        <v>87</v>
      </c>
      <c r="I39" s="1"/>
      <c r="J39" s="1"/>
      <c r="K39" s="1"/>
      <c r="L39" s="1"/>
      <c r="M39" s="1"/>
      <c r="N39" s="1"/>
      <c r="O39" s="1"/>
      <c r="P39" s="1" t="s">
        <v>335</v>
      </c>
    </row>
    <row r="40" spans="1:16">
      <c r="A40" s="1"/>
      <c r="B40" s="1"/>
      <c r="C40" s="1"/>
      <c r="D40" s="1"/>
      <c r="E40" s="1">
        <v>108.55500000000001</v>
      </c>
      <c r="F40" s="1"/>
      <c r="G40" s="1">
        <v>114</v>
      </c>
      <c r="H40" s="1"/>
      <c r="I40" s="1"/>
      <c r="J40" s="1"/>
      <c r="K40" s="1"/>
      <c r="L40" s="1"/>
      <c r="M40" s="1"/>
      <c r="N40" s="1" t="s">
        <v>210</v>
      </c>
      <c r="O40" s="1" t="s">
        <v>336</v>
      </c>
      <c r="P40" s="1"/>
    </row>
    <row r="41" spans="1:16">
      <c r="A41" s="1">
        <v>2</v>
      </c>
      <c r="B41" s="1" t="s">
        <v>18</v>
      </c>
      <c r="C41" s="1" t="s">
        <v>227</v>
      </c>
      <c r="D41" s="1" t="s">
        <v>228</v>
      </c>
      <c r="E41" s="1"/>
      <c r="F41" s="1">
        <v>-4.9800000000000004</v>
      </c>
      <c r="G41" s="1"/>
      <c r="H41" s="1">
        <v>201</v>
      </c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>
        <v>103.572</v>
      </c>
      <c r="F42" s="1"/>
      <c r="G42" s="1">
        <v>265</v>
      </c>
      <c r="H42" s="1"/>
      <c r="I42" s="1"/>
      <c r="J42" s="1"/>
      <c r="K42" s="1"/>
      <c r="L42" s="1"/>
      <c r="M42" s="1"/>
      <c r="N42" s="1" t="s">
        <v>210</v>
      </c>
      <c r="O42" s="1" t="s">
        <v>336</v>
      </c>
      <c r="P42" s="1"/>
    </row>
    <row r="43" spans="1:16">
      <c r="A43" s="1">
        <v>3</v>
      </c>
      <c r="B43" s="1" t="s">
        <v>21</v>
      </c>
      <c r="C43" s="1" t="s">
        <v>229</v>
      </c>
      <c r="D43" s="1" t="s">
        <v>230</v>
      </c>
      <c r="E43" s="1"/>
      <c r="F43" s="1">
        <v>-18.45</v>
      </c>
      <c r="G43" s="1"/>
      <c r="H43" s="1">
        <v>466</v>
      </c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>
        <v>85.120999999999995</v>
      </c>
      <c r="F44" s="1"/>
      <c r="G44" s="1">
        <v>646</v>
      </c>
      <c r="H44" s="1"/>
      <c r="I44" s="1"/>
      <c r="J44" s="1"/>
      <c r="K44" s="1"/>
      <c r="L44" s="1"/>
      <c r="M44" s="1"/>
      <c r="N44" s="1" t="s">
        <v>210</v>
      </c>
      <c r="O44" s="1" t="s">
        <v>336</v>
      </c>
      <c r="P44" s="1"/>
    </row>
    <row r="45" spans="1:16">
      <c r="A45" s="1">
        <v>4</v>
      </c>
      <c r="B45" s="1" t="s">
        <v>353</v>
      </c>
      <c r="C45" s="1" t="s">
        <v>231</v>
      </c>
      <c r="D45" s="1" t="s">
        <v>232</v>
      </c>
      <c r="E45" s="1"/>
      <c r="F45" s="1"/>
      <c r="G45" s="1"/>
      <c r="H45" s="2">
        <v>1112</v>
      </c>
      <c r="I45" s="1"/>
      <c r="J45" s="1"/>
      <c r="K45" s="1"/>
      <c r="L45" s="1"/>
      <c r="M45" s="1"/>
      <c r="N45" s="1"/>
      <c r="O45" s="1"/>
      <c r="P45" s="1" t="s">
        <v>221</v>
      </c>
    </row>
  </sheetData>
  <mergeCells count="7">
    <mergeCell ref="P1:P2"/>
    <mergeCell ref="A1:A2"/>
    <mergeCell ref="B1:B2"/>
    <mergeCell ref="C1:C2"/>
    <mergeCell ref="D1:D2"/>
    <mergeCell ref="G1:I1"/>
    <mergeCell ref="K1:M1"/>
  </mergeCells>
  <phoneticPr fontId="0" type="noConversion"/>
  <pageMargins left="0.75" right="0.75" top="1" bottom="1" header="0.5" footer="0.5"/>
  <pageSetup scale="85" fitToHeight="0" orientation="landscape" horizontalDpi="1200" verticalDpi="1200" r:id="rId1"/>
  <headerFooter alignWithMargins="0">
    <oddHeader>&amp;C&amp;"Arial,Bold"&amp;14SHEFA II&amp;10
&amp;12&amp;A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P31"/>
  <sheetViews>
    <sheetView topLeftCell="C1" workbookViewId="0">
      <selection activeCell="Q46" sqref="Q46"/>
    </sheetView>
  </sheetViews>
  <sheetFormatPr defaultRowHeight="12.75"/>
  <cols>
    <col min="1" max="1" width="5.42578125" bestFit="1" customWidth="1"/>
    <col min="2" max="2" width="9.85546875" bestFit="1" customWidth="1"/>
    <col min="3" max="3" width="11.42578125" bestFit="1" customWidth="1"/>
    <col min="4" max="4" width="13.140625" bestFit="1" customWidth="1"/>
    <col min="5" max="5" width="8" bestFit="1" customWidth="1"/>
    <col min="6" max="6" width="10.7109375" bestFit="1" customWidth="1"/>
    <col min="7" max="7" width="8.42578125" bestFit="1" customWidth="1"/>
    <col min="8" max="8" width="6.5703125" bestFit="1" customWidth="1"/>
    <col min="9" max="9" width="7.5703125" bestFit="1" customWidth="1"/>
    <col min="10" max="10" width="8" bestFit="1" customWidth="1"/>
    <col min="11" max="11" width="8.42578125" bestFit="1" customWidth="1"/>
    <col min="12" max="12" width="6.5703125" bestFit="1" customWidth="1"/>
    <col min="13" max="13" width="7.5703125" bestFit="1" customWidth="1"/>
    <col min="14" max="14" width="6.28515625" bestFit="1" customWidth="1"/>
    <col min="15" max="15" width="5.85546875" bestFit="1" customWidth="1"/>
    <col min="16" max="16" width="44.28515625" bestFit="1" customWidth="1"/>
  </cols>
  <sheetData>
    <row r="1" spans="1:16">
      <c r="A1" s="324" t="s">
        <v>0</v>
      </c>
      <c r="B1" s="324" t="s">
        <v>1</v>
      </c>
      <c r="C1" s="324" t="s">
        <v>2</v>
      </c>
      <c r="D1" s="324" t="s">
        <v>3</v>
      </c>
      <c r="E1" s="88" t="s">
        <v>4</v>
      </c>
      <c r="F1" s="88" t="s">
        <v>5</v>
      </c>
      <c r="G1" s="324" t="s">
        <v>6</v>
      </c>
      <c r="H1" s="324"/>
      <c r="I1" s="324"/>
      <c r="J1" s="88" t="s">
        <v>818</v>
      </c>
      <c r="K1" s="324" t="s">
        <v>819</v>
      </c>
      <c r="L1" s="324"/>
      <c r="M1" s="324"/>
      <c r="N1" s="88" t="s">
        <v>7</v>
      </c>
      <c r="O1" s="88" t="s">
        <v>820</v>
      </c>
      <c r="P1" s="323" t="s">
        <v>8</v>
      </c>
    </row>
    <row r="2" spans="1:16">
      <c r="A2" s="324"/>
      <c r="B2" s="324"/>
      <c r="C2" s="324"/>
      <c r="D2" s="324"/>
      <c r="E2" s="88" t="s">
        <v>9</v>
      </c>
      <c r="F2" s="88" t="s">
        <v>10</v>
      </c>
      <c r="G2" s="88" t="s">
        <v>11</v>
      </c>
      <c r="H2" s="88" t="s">
        <v>12</v>
      </c>
      <c r="I2" s="88" t="s">
        <v>821</v>
      </c>
      <c r="J2" s="88" t="s">
        <v>822</v>
      </c>
      <c r="K2" s="88" t="s">
        <v>11</v>
      </c>
      <c r="L2" s="88" t="s">
        <v>12</v>
      </c>
      <c r="M2" s="88" t="s">
        <v>821</v>
      </c>
      <c r="N2" s="88" t="s">
        <v>13</v>
      </c>
      <c r="O2" s="88" t="s">
        <v>823</v>
      </c>
      <c r="P2" s="323"/>
    </row>
    <row r="3" spans="1:16">
      <c r="A3" s="1">
        <v>0</v>
      </c>
      <c r="B3" s="1"/>
      <c r="C3" s="1" t="s">
        <v>858</v>
      </c>
      <c r="D3" s="1" t="s">
        <v>859</v>
      </c>
      <c r="E3" s="1"/>
      <c r="F3" s="1"/>
      <c r="G3" s="1"/>
      <c r="H3" s="1">
        <v>0</v>
      </c>
      <c r="I3" s="2">
        <f>I5+G4</f>
        <v>36947</v>
      </c>
      <c r="J3" s="1"/>
      <c r="K3" s="1"/>
      <c r="L3" s="2">
        <v>0</v>
      </c>
      <c r="M3" s="2">
        <f>M5+K4</f>
        <v>37650</v>
      </c>
      <c r="N3" s="1"/>
      <c r="O3" s="1"/>
      <c r="P3" s="1"/>
    </row>
    <row r="4" spans="1:16">
      <c r="A4" s="1"/>
      <c r="B4" s="1"/>
      <c r="C4" s="1"/>
      <c r="D4" s="1"/>
      <c r="E4" s="1">
        <v>137.97999999999999</v>
      </c>
      <c r="F4" s="1"/>
      <c r="G4" s="1">
        <v>294</v>
      </c>
      <c r="H4" s="1"/>
      <c r="I4" s="1"/>
      <c r="J4" s="1">
        <v>2</v>
      </c>
      <c r="K4" s="1">
        <v>300</v>
      </c>
      <c r="L4" s="2"/>
      <c r="M4" s="1"/>
      <c r="N4" s="1" t="s">
        <v>860</v>
      </c>
      <c r="O4" s="1"/>
      <c r="P4" s="1"/>
    </row>
    <row r="5" spans="1:16">
      <c r="A5" s="1">
        <v>1</v>
      </c>
      <c r="B5" s="1"/>
      <c r="C5" s="1" t="s">
        <v>861</v>
      </c>
      <c r="D5" s="1" t="s">
        <v>862</v>
      </c>
      <c r="E5" s="1"/>
      <c r="F5" s="1">
        <v>0.01</v>
      </c>
      <c r="G5" s="1"/>
      <c r="H5" s="1">
        <v>294</v>
      </c>
      <c r="I5" s="2">
        <f>I7+G6</f>
        <v>36653</v>
      </c>
      <c r="J5" s="1"/>
      <c r="K5" s="1"/>
      <c r="L5" s="2">
        <f>L3+K4</f>
        <v>300</v>
      </c>
      <c r="M5" s="2">
        <f>M7+K6</f>
        <v>37350</v>
      </c>
      <c r="N5" s="1"/>
      <c r="O5" s="1"/>
      <c r="P5" s="1" t="s">
        <v>863</v>
      </c>
    </row>
    <row r="6" spans="1:16">
      <c r="A6" s="1"/>
      <c r="B6" s="1"/>
      <c r="C6" s="1"/>
      <c r="D6" s="1"/>
      <c r="E6" s="1">
        <v>137.994</v>
      </c>
      <c r="F6" s="1"/>
      <c r="G6" s="2">
        <v>1687</v>
      </c>
      <c r="H6" s="1"/>
      <c r="I6" s="1"/>
      <c r="J6" s="1">
        <v>1</v>
      </c>
      <c r="K6" s="2">
        <v>1703</v>
      </c>
      <c r="L6" s="2"/>
      <c r="M6" s="1"/>
      <c r="N6" s="1" t="s">
        <v>17</v>
      </c>
      <c r="O6" s="1"/>
      <c r="P6" s="1"/>
    </row>
    <row r="7" spans="1:16">
      <c r="A7" s="1">
        <v>2</v>
      </c>
      <c r="B7" s="1" t="s">
        <v>18</v>
      </c>
      <c r="C7" s="1" t="s">
        <v>864</v>
      </c>
      <c r="D7" s="1" t="s">
        <v>865</v>
      </c>
      <c r="E7" s="1"/>
      <c r="F7" s="1">
        <v>22.82</v>
      </c>
      <c r="G7" s="1"/>
      <c r="H7" s="2">
        <v>1981</v>
      </c>
      <c r="I7" s="2">
        <f>I9+G8</f>
        <v>34966</v>
      </c>
      <c r="J7" s="1"/>
      <c r="K7" s="1"/>
      <c r="L7" s="2">
        <f>L5+K6</f>
        <v>2003</v>
      </c>
      <c r="M7" s="2">
        <f>M9+K8</f>
        <v>35647</v>
      </c>
      <c r="N7" s="1"/>
      <c r="O7" s="1"/>
      <c r="P7" s="1"/>
    </row>
    <row r="8" spans="1:16">
      <c r="A8" s="1"/>
      <c r="B8" s="1"/>
      <c r="C8" s="1"/>
      <c r="D8" s="1"/>
      <c r="E8" s="1">
        <v>160.81800000000001</v>
      </c>
      <c r="F8" s="1"/>
      <c r="G8" s="1">
        <v>292</v>
      </c>
      <c r="H8" s="1"/>
      <c r="I8" s="1"/>
      <c r="J8" s="1"/>
      <c r="K8" s="1">
        <v>296</v>
      </c>
      <c r="L8" s="2"/>
      <c r="M8" s="1"/>
      <c r="N8" s="1" t="s">
        <v>17</v>
      </c>
      <c r="O8" s="1"/>
      <c r="P8" s="1"/>
    </row>
    <row r="9" spans="1:16">
      <c r="A9" s="1">
        <v>3</v>
      </c>
      <c r="B9" s="1" t="s">
        <v>107</v>
      </c>
      <c r="C9" s="1" t="s">
        <v>866</v>
      </c>
      <c r="D9" s="1" t="s">
        <v>867</v>
      </c>
      <c r="E9" s="1"/>
      <c r="F9" s="1"/>
      <c r="G9" s="1"/>
      <c r="H9" s="2">
        <v>2273</v>
      </c>
      <c r="I9" s="2">
        <f>I11+G10</f>
        <v>34674</v>
      </c>
      <c r="J9" s="1"/>
      <c r="K9" s="1"/>
      <c r="L9" s="2">
        <f>L7+K8</f>
        <v>2299</v>
      </c>
      <c r="M9" s="2">
        <f>M11+K10</f>
        <v>35351</v>
      </c>
      <c r="N9" s="1"/>
      <c r="O9" s="1"/>
      <c r="P9" s="1"/>
    </row>
    <row r="10" spans="1:16">
      <c r="A10" s="1"/>
      <c r="B10" s="1" t="s">
        <v>110</v>
      </c>
      <c r="C10" s="1"/>
      <c r="D10" s="1"/>
      <c r="E10" s="1">
        <v>160.81800000000001</v>
      </c>
      <c r="F10" s="1"/>
      <c r="G10" s="1">
        <v>200</v>
      </c>
      <c r="H10" s="1"/>
      <c r="I10" s="1"/>
      <c r="J10" s="1">
        <v>0.5</v>
      </c>
      <c r="K10" s="1">
        <v>201</v>
      </c>
      <c r="L10" s="2"/>
      <c r="M10" s="1"/>
      <c r="N10" s="1" t="s">
        <v>17</v>
      </c>
      <c r="O10" s="1"/>
      <c r="P10" s="1"/>
    </row>
    <row r="11" spans="1:16">
      <c r="A11" s="1">
        <v>4</v>
      </c>
      <c r="B11" s="1"/>
      <c r="C11" s="1" t="s">
        <v>868</v>
      </c>
      <c r="D11" s="1" t="s">
        <v>869</v>
      </c>
      <c r="E11" s="1"/>
      <c r="F11" s="1"/>
      <c r="G11" s="1"/>
      <c r="H11" s="2">
        <v>2473</v>
      </c>
      <c r="I11" s="2">
        <f>I13+G12</f>
        <v>34474</v>
      </c>
      <c r="J11" s="1"/>
      <c r="K11" s="1"/>
      <c r="L11" s="2">
        <f>L9+K10</f>
        <v>2500</v>
      </c>
      <c r="M11" s="2">
        <f>M13+K12</f>
        <v>35150</v>
      </c>
      <c r="N11" s="1"/>
      <c r="O11" s="1"/>
      <c r="P11" s="1"/>
    </row>
    <row r="12" spans="1:16">
      <c r="A12" s="1"/>
      <c r="B12" s="1" t="s">
        <v>110</v>
      </c>
      <c r="C12" s="1"/>
      <c r="D12" s="1"/>
      <c r="E12" s="1">
        <v>160.81800000000001</v>
      </c>
      <c r="F12" s="1"/>
      <c r="G12" s="2">
        <v>3170</v>
      </c>
      <c r="H12" s="1"/>
      <c r="I12" s="1"/>
      <c r="J12" s="1"/>
      <c r="K12" s="2">
        <v>3186</v>
      </c>
      <c r="L12" s="2"/>
      <c r="M12" s="1"/>
      <c r="N12" s="1" t="s">
        <v>210</v>
      </c>
      <c r="O12" s="1"/>
      <c r="P12" s="1"/>
    </row>
    <row r="13" spans="1:16">
      <c r="A13" s="1">
        <v>5</v>
      </c>
      <c r="B13" s="1" t="s">
        <v>21</v>
      </c>
      <c r="C13" s="1" t="s">
        <v>870</v>
      </c>
      <c r="D13" s="1" t="s">
        <v>871</v>
      </c>
      <c r="E13" s="1"/>
      <c r="F13" s="1">
        <v>-4.45</v>
      </c>
      <c r="G13" s="1"/>
      <c r="H13" s="2">
        <v>5643</v>
      </c>
      <c r="I13" s="2">
        <f>I15+G14</f>
        <v>31304</v>
      </c>
      <c r="J13" s="1"/>
      <c r="K13" s="1"/>
      <c r="L13" s="2">
        <f>L11+K12</f>
        <v>5686</v>
      </c>
      <c r="M13" s="2">
        <f>M15+K14</f>
        <v>31964</v>
      </c>
      <c r="N13" s="1"/>
      <c r="O13" s="1"/>
      <c r="P13" s="1"/>
    </row>
    <row r="14" spans="1:16">
      <c r="A14" s="1"/>
      <c r="B14" s="1" t="s">
        <v>110</v>
      </c>
      <c r="C14" s="1"/>
      <c r="D14" s="1"/>
      <c r="E14" s="1">
        <v>156.36500000000001</v>
      </c>
      <c r="F14" s="1"/>
      <c r="G14" s="2">
        <v>2938</v>
      </c>
      <c r="H14" s="1"/>
      <c r="I14" s="1"/>
      <c r="J14" s="1"/>
      <c r="K14" s="2">
        <v>2952</v>
      </c>
      <c r="L14" s="2"/>
      <c r="M14" s="1"/>
      <c r="N14" s="1" t="s">
        <v>210</v>
      </c>
      <c r="O14" s="1"/>
      <c r="P14" s="1"/>
    </row>
    <row r="15" spans="1:16">
      <c r="A15" s="1">
        <v>6</v>
      </c>
      <c r="B15" s="1" t="s">
        <v>24</v>
      </c>
      <c r="C15" s="1" t="s">
        <v>872</v>
      </c>
      <c r="D15" s="1" t="s">
        <v>873</v>
      </c>
      <c r="E15" s="1"/>
      <c r="F15" s="1">
        <v>28.78</v>
      </c>
      <c r="G15" s="1"/>
      <c r="H15" s="2">
        <v>8581</v>
      </c>
      <c r="I15" s="2">
        <f>I17+G16</f>
        <v>28366</v>
      </c>
      <c r="J15" s="1"/>
      <c r="K15" s="1"/>
      <c r="L15" s="2">
        <f>L13+K14</f>
        <v>8638</v>
      </c>
      <c r="M15" s="2">
        <f>M17+K16</f>
        <v>29012</v>
      </c>
      <c r="N15" s="1"/>
      <c r="O15" s="1"/>
      <c r="P15" s="1"/>
    </row>
    <row r="16" spans="1:16">
      <c r="A16" s="1"/>
      <c r="B16" s="1" t="s">
        <v>110</v>
      </c>
      <c r="C16" s="1"/>
      <c r="D16" s="1"/>
      <c r="E16" s="1">
        <v>185.14599999999999</v>
      </c>
      <c r="F16" s="1"/>
      <c r="G16" s="2">
        <v>1292</v>
      </c>
      <c r="H16" s="1"/>
      <c r="I16" s="1"/>
      <c r="J16" s="1"/>
      <c r="K16" s="2">
        <v>1298</v>
      </c>
      <c r="L16" s="2"/>
      <c r="M16" s="1"/>
      <c r="N16" s="1" t="s">
        <v>210</v>
      </c>
      <c r="O16" s="1"/>
      <c r="P16" s="1"/>
    </row>
    <row r="17" spans="1:16">
      <c r="A17" s="1">
        <v>7</v>
      </c>
      <c r="B17" s="1" t="s">
        <v>27</v>
      </c>
      <c r="C17" s="1" t="s">
        <v>874</v>
      </c>
      <c r="D17" s="1" t="s">
        <v>875</v>
      </c>
      <c r="E17" s="1"/>
      <c r="F17" s="1">
        <v>57.85</v>
      </c>
      <c r="G17" s="1"/>
      <c r="H17" s="2">
        <v>9873</v>
      </c>
      <c r="I17" s="2">
        <f>I19+G18</f>
        <v>27074</v>
      </c>
      <c r="J17" s="1"/>
      <c r="K17" s="1"/>
      <c r="L17" s="2">
        <f>L15+K16</f>
        <v>9936</v>
      </c>
      <c r="M17" s="2">
        <f>M19+K18</f>
        <v>27714</v>
      </c>
      <c r="N17" s="1"/>
      <c r="O17" s="1"/>
      <c r="P17" s="1"/>
    </row>
    <row r="18" spans="1:16">
      <c r="A18" s="1"/>
      <c r="B18" s="1" t="s">
        <v>110</v>
      </c>
      <c r="C18" s="1"/>
      <c r="D18" s="1"/>
      <c r="E18" s="1">
        <v>242.99199999999999</v>
      </c>
      <c r="F18" s="1"/>
      <c r="G18" s="2">
        <v>6052</v>
      </c>
      <c r="H18" s="1"/>
      <c r="I18" s="1"/>
      <c r="J18" s="1"/>
      <c r="K18" s="2">
        <v>6083</v>
      </c>
      <c r="L18" s="2"/>
      <c r="M18" s="1"/>
      <c r="N18" s="1" t="s">
        <v>210</v>
      </c>
      <c r="O18" s="1"/>
      <c r="P18" s="1"/>
    </row>
    <row r="19" spans="1:16">
      <c r="A19" s="1">
        <v>8</v>
      </c>
      <c r="B19" s="1" t="s">
        <v>30</v>
      </c>
      <c r="C19" s="1" t="s">
        <v>876</v>
      </c>
      <c r="D19" s="1" t="s">
        <v>877</v>
      </c>
      <c r="E19" s="1"/>
      <c r="F19" s="1">
        <v>4.97</v>
      </c>
      <c r="G19" s="1"/>
      <c r="H19" s="2">
        <v>15925</v>
      </c>
      <c r="I19" s="2">
        <f>I21+G20</f>
        <v>21022</v>
      </c>
      <c r="J19" s="1"/>
      <c r="K19" s="1"/>
      <c r="L19" s="2">
        <f>L17+K18</f>
        <v>16019</v>
      </c>
      <c r="M19" s="2">
        <f>M21+K20</f>
        <v>21631</v>
      </c>
      <c r="N19" s="1"/>
      <c r="O19" s="1"/>
      <c r="P19" s="1"/>
    </row>
    <row r="20" spans="1:16">
      <c r="A20" s="1"/>
      <c r="B20" s="1" t="s">
        <v>110</v>
      </c>
      <c r="C20" s="1"/>
      <c r="D20" s="1"/>
      <c r="E20" s="1">
        <v>247.96100000000001</v>
      </c>
      <c r="F20" s="1"/>
      <c r="G20" s="2">
        <v>1401</v>
      </c>
      <c r="H20" s="1"/>
      <c r="I20" s="1"/>
      <c r="J20" s="1"/>
      <c r="K20" s="2">
        <v>1408</v>
      </c>
      <c r="L20" s="2"/>
      <c r="M20" s="1"/>
      <c r="N20" s="1" t="s">
        <v>210</v>
      </c>
      <c r="O20" s="1"/>
      <c r="P20" s="1"/>
    </row>
    <row r="21" spans="1:16">
      <c r="A21" s="1">
        <v>9</v>
      </c>
      <c r="B21" s="1" t="s">
        <v>33</v>
      </c>
      <c r="C21" s="1" t="s">
        <v>878</v>
      </c>
      <c r="D21" s="1" t="s">
        <v>879</v>
      </c>
      <c r="E21" s="1"/>
      <c r="F21" s="1">
        <v>-4.1399999999999997</v>
      </c>
      <c r="G21" s="1"/>
      <c r="H21" s="2">
        <v>17326</v>
      </c>
      <c r="I21" s="2">
        <f>I23+G22</f>
        <v>19621</v>
      </c>
      <c r="J21" s="1"/>
      <c r="K21" s="1"/>
      <c r="L21" s="2">
        <f>L19+K20</f>
        <v>17427</v>
      </c>
      <c r="M21" s="2">
        <f>M23+K22</f>
        <v>20223</v>
      </c>
      <c r="N21" s="1"/>
      <c r="O21" s="1"/>
      <c r="P21" s="1"/>
    </row>
    <row r="22" spans="1:16">
      <c r="A22" s="1"/>
      <c r="B22" s="1" t="s">
        <v>110</v>
      </c>
      <c r="C22" s="1"/>
      <c r="D22" s="1"/>
      <c r="E22" s="1">
        <v>243.81700000000001</v>
      </c>
      <c r="F22" s="1"/>
      <c r="G22" s="2">
        <v>7920</v>
      </c>
      <c r="H22" s="1"/>
      <c r="I22" s="1"/>
      <c r="J22" s="1"/>
      <c r="K22" s="2">
        <v>7960</v>
      </c>
      <c r="L22" s="2"/>
      <c r="M22" s="1"/>
      <c r="N22" s="1" t="s">
        <v>210</v>
      </c>
      <c r="O22" s="1"/>
      <c r="P22" s="1"/>
    </row>
    <row r="23" spans="1:16">
      <c r="A23" s="1">
        <v>10</v>
      </c>
      <c r="B23" s="1" t="s">
        <v>36</v>
      </c>
      <c r="C23" s="1" t="s">
        <v>880</v>
      </c>
      <c r="D23" s="1" t="s">
        <v>881</v>
      </c>
      <c r="E23" s="1"/>
      <c r="F23" s="1">
        <v>2.52</v>
      </c>
      <c r="G23" s="1"/>
      <c r="H23" s="2">
        <v>25246</v>
      </c>
      <c r="I23" s="2">
        <f>I25+G24</f>
        <v>11701</v>
      </c>
      <c r="J23" s="1"/>
      <c r="K23" s="1"/>
      <c r="L23" s="2">
        <f>L21+K22</f>
        <v>25387</v>
      </c>
      <c r="M23" s="2">
        <f>M25+K24</f>
        <v>12263</v>
      </c>
      <c r="N23" s="1"/>
      <c r="O23" s="1"/>
      <c r="P23" s="1"/>
    </row>
    <row r="24" spans="1:16">
      <c r="A24" s="1"/>
      <c r="B24" s="1" t="s">
        <v>110</v>
      </c>
      <c r="C24" s="1"/>
      <c r="D24" s="1"/>
      <c r="E24" s="1">
        <v>246.33600000000001</v>
      </c>
      <c r="F24" s="1"/>
      <c r="G24" s="2">
        <v>10665</v>
      </c>
      <c r="H24" s="1"/>
      <c r="I24" s="1"/>
      <c r="J24" s="1"/>
      <c r="K24" s="2">
        <v>10718</v>
      </c>
      <c r="L24" s="2"/>
      <c r="M24" s="1"/>
      <c r="N24" s="1" t="s">
        <v>210</v>
      </c>
      <c r="O24" s="1"/>
      <c r="P24" s="1"/>
    </row>
    <row r="25" spans="1:16">
      <c r="A25" s="1">
        <v>11</v>
      </c>
      <c r="B25" s="1" t="s">
        <v>39</v>
      </c>
      <c r="C25" s="1" t="s">
        <v>882</v>
      </c>
      <c r="D25" s="1" t="s">
        <v>883</v>
      </c>
      <c r="E25" s="1"/>
      <c r="F25" s="1">
        <v>18.440000000000001</v>
      </c>
      <c r="G25" s="1"/>
      <c r="H25" s="2">
        <v>35911</v>
      </c>
      <c r="I25" s="2">
        <f>I27+G26</f>
        <v>1036</v>
      </c>
      <c r="J25" s="1"/>
      <c r="K25" s="1"/>
      <c r="L25" s="2">
        <f>L23+K24</f>
        <v>36105</v>
      </c>
      <c r="M25" s="2">
        <f>M27+K26</f>
        <v>1545</v>
      </c>
      <c r="N25" s="1"/>
      <c r="O25" s="1"/>
      <c r="P25" s="1"/>
    </row>
    <row r="26" spans="1:16">
      <c r="A26" s="1"/>
      <c r="B26" s="1" t="s">
        <v>110</v>
      </c>
      <c r="C26" s="1"/>
      <c r="D26" s="1"/>
      <c r="E26" s="1">
        <v>264.77199999999999</v>
      </c>
      <c r="F26" s="1"/>
      <c r="G26" s="1">
        <v>635</v>
      </c>
      <c r="H26" s="1"/>
      <c r="I26" s="1"/>
      <c r="J26" s="1"/>
      <c r="K26" s="1">
        <v>638</v>
      </c>
      <c r="L26" s="2"/>
      <c r="M26" s="1"/>
      <c r="N26" s="1" t="s">
        <v>210</v>
      </c>
      <c r="O26" s="1"/>
      <c r="P26" s="1"/>
    </row>
    <row r="27" spans="1:16">
      <c r="A27" s="1">
        <v>12</v>
      </c>
      <c r="B27" s="1" t="s">
        <v>111</v>
      </c>
      <c r="C27" s="1" t="s">
        <v>884</v>
      </c>
      <c r="D27" s="1" t="s">
        <v>885</v>
      </c>
      <c r="E27" s="1"/>
      <c r="F27" s="1"/>
      <c r="G27" s="1"/>
      <c r="H27" s="2">
        <v>36546</v>
      </c>
      <c r="I27" s="2">
        <f>I29+G28</f>
        <v>401</v>
      </c>
      <c r="J27" s="1"/>
      <c r="K27" s="1"/>
      <c r="L27" s="2">
        <f>L25+K26</f>
        <v>36743</v>
      </c>
      <c r="M27" s="2">
        <f>M29+K28</f>
        <v>907</v>
      </c>
      <c r="N27" s="1"/>
      <c r="O27" s="1"/>
      <c r="P27" s="1"/>
    </row>
    <row r="28" spans="1:16">
      <c r="A28" s="1"/>
      <c r="B28" s="1"/>
      <c r="C28" s="1"/>
      <c r="D28" s="1"/>
      <c r="E28" s="1">
        <v>264.77199999999999</v>
      </c>
      <c r="F28" s="1"/>
      <c r="G28" s="1">
        <v>401</v>
      </c>
      <c r="H28" s="1"/>
      <c r="I28" s="1"/>
      <c r="J28" s="1">
        <v>2</v>
      </c>
      <c r="K28" s="1">
        <v>409</v>
      </c>
      <c r="L28" s="2"/>
      <c r="M28" s="1"/>
      <c r="N28" s="1" t="s">
        <v>210</v>
      </c>
      <c r="O28" s="1"/>
      <c r="P28" s="1"/>
    </row>
    <row r="29" spans="1:16">
      <c r="A29" s="1">
        <v>13</v>
      </c>
      <c r="B29" s="1"/>
      <c r="C29" s="1" t="s">
        <v>886</v>
      </c>
      <c r="D29" s="1" t="s">
        <v>887</v>
      </c>
      <c r="E29" s="1"/>
      <c r="F29" s="1"/>
      <c r="G29" s="1"/>
      <c r="H29" s="2">
        <v>36947</v>
      </c>
      <c r="I29" s="2">
        <f>I31+G30</f>
        <v>0</v>
      </c>
      <c r="J29" s="1"/>
      <c r="K29" s="1"/>
      <c r="L29" s="2">
        <f>L27+K28</f>
        <v>37152</v>
      </c>
      <c r="M29" s="2">
        <f>M31+K30</f>
        <v>498</v>
      </c>
      <c r="N29" s="1"/>
      <c r="O29" s="1">
        <v>132</v>
      </c>
      <c r="P29" s="1" t="s">
        <v>888</v>
      </c>
    </row>
    <row r="30" spans="1:16">
      <c r="A30" s="1"/>
      <c r="B30" s="1"/>
      <c r="C30" s="1"/>
      <c r="D30" s="1"/>
      <c r="E30" s="1"/>
      <c r="F30" s="1"/>
      <c r="G30" s="1">
        <v>0</v>
      </c>
      <c r="H30" s="1"/>
      <c r="I30" s="1"/>
      <c r="J30" s="1" t="s">
        <v>889</v>
      </c>
      <c r="K30" s="1">
        <v>498</v>
      </c>
      <c r="L30" s="2"/>
      <c r="M30" s="1"/>
      <c r="N30" s="1" t="s">
        <v>210</v>
      </c>
      <c r="O30" s="1"/>
      <c r="P30" s="1" t="s">
        <v>890</v>
      </c>
    </row>
    <row r="31" spans="1:16">
      <c r="A31" s="1"/>
      <c r="B31" s="1"/>
      <c r="C31" s="1"/>
      <c r="D31" s="1"/>
      <c r="E31" s="1"/>
      <c r="F31" s="1"/>
      <c r="G31" s="1"/>
      <c r="H31" s="2"/>
      <c r="I31" s="2">
        <f>I33+G32</f>
        <v>0</v>
      </c>
      <c r="J31" s="1"/>
      <c r="K31" s="1"/>
      <c r="L31" s="2">
        <f>L29+K30</f>
        <v>37650</v>
      </c>
      <c r="M31" s="2">
        <f>M33+K32</f>
        <v>0</v>
      </c>
      <c r="N31" s="1"/>
      <c r="O31" s="1"/>
      <c r="P31" s="1"/>
    </row>
  </sheetData>
  <mergeCells count="7">
    <mergeCell ref="P1:P2"/>
    <mergeCell ref="A1:A2"/>
    <mergeCell ref="B1:B2"/>
    <mergeCell ref="C1:C2"/>
    <mergeCell ref="D1:D2"/>
    <mergeCell ref="G1:I1"/>
    <mergeCell ref="K1:M1"/>
  </mergeCells>
  <pageMargins left="0.75" right="0.75" top="1" bottom="0.75" header="0.5" footer="0.5"/>
  <pageSetup paperSize="0" scale="72" orientation="landscape" r:id="rId1"/>
  <headerFooter alignWithMargins="0"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22</vt:i4>
      </vt:variant>
      <vt:variant>
        <vt:lpstr>Navngivne områder</vt:lpstr>
      </vt:variant>
      <vt:variant>
        <vt:i4>13</vt:i4>
      </vt:variant>
    </vt:vector>
  </HeadingPairs>
  <TitlesOfParts>
    <vt:vector size="35" baseType="lpstr">
      <vt:lpstr>Segment 1 071119</vt:lpstr>
      <vt:lpstr>Segment 2 071122</vt:lpstr>
      <vt:lpstr>Segment 3 071119</vt:lpstr>
      <vt:lpstr>Segment 4 071109</vt:lpstr>
      <vt:lpstr>SEGMENT 5 - Schiehallion 070605</vt:lpstr>
      <vt:lpstr>Segment 5 071126</vt:lpstr>
      <vt:lpstr>Segment 5 080808</vt:lpstr>
      <vt:lpstr>Segment 6 071213</vt:lpstr>
      <vt:lpstr>SEGMENT 6 - Clair 070627</vt:lpstr>
      <vt:lpstr>Segment 6 150908 (Clair)</vt:lpstr>
      <vt:lpstr>SEG6_New tail to clair</vt:lpstr>
      <vt:lpstr>Segment 6.1 150908 (CR)</vt:lpstr>
      <vt:lpstr>Segment 7 120410</vt:lpstr>
      <vt:lpstr>Segment 7 180824</vt:lpstr>
      <vt:lpstr>Segment 8 180822</vt:lpstr>
      <vt:lpstr>Segment 9 071213</vt:lpstr>
      <vt:lpstr>Segment 9 130925</vt:lpstr>
      <vt:lpstr>Segment 9 141028</vt:lpstr>
      <vt:lpstr>Shefa-2_SEG 5-9_thinned</vt:lpstr>
      <vt:lpstr>Seg9 LeaskMarine</vt:lpstr>
      <vt:lpstr>Segment 10 071119</vt:lpstr>
      <vt:lpstr>SLD (original)</vt:lpstr>
      <vt:lpstr>'Seg9 LeaskMarine'!Udskriftsområde</vt:lpstr>
      <vt:lpstr>'Segment 9 141028'!Udskriftsområde</vt:lpstr>
      <vt:lpstr>'Segment 1 071119'!Udskriftstitler</vt:lpstr>
      <vt:lpstr>'Segment 10 071119'!Udskriftstitler</vt:lpstr>
      <vt:lpstr>'Segment 2 071122'!Udskriftstitler</vt:lpstr>
      <vt:lpstr>'Segment 3 071119'!Udskriftstitler</vt:lpstr>
      <vt:lpstr>'Segment 4 071109'!Udskriftstitler</vt:lpstr>
      <vt:lpstr>'Segment 5 071126'!Udskriftstitler</vt:lpstr>
      <vt:lpstr>'Segment 5 080808'!Udskriftstitler</vt:lpstr>
      <vt:lpstr>'Segment 6 071213'!Udskriftstitler</vt:lpstr>
      <vt:lpstr>'Segment 6 150908 (Clair)'!Udskriftstitler</vt:lpstr>
      <vt:lpstr>'Segment 9 071213'!Udskriftstitler</vt:lpstr>
      <vt:lpstr>'Segment 9 141028'!Udskriftstitler</vt:lpstr>
    </vt:vector>
  </TitlesOfParts>
  <Company>it International Telecom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Poirier</dc:creator>
  <cp:lastModifiedBy>Áki Leitisstein Hansen</cp:lastModifiedBy>
  <cp:lastPrinted>2007-12-11T16:45:41Z</cp:lastPrinted>
  <dcterms:created xsi:type="dcterms:W3CDTF">2007-12-05T04:18:46Z</dcterms:created>
  <dcterms:modified xsi:type="dcterms:W3CDTF">2022-05-10T22:14:49Z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